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4"/>
  </bookViews>
  <sheets>
    <sheet name="7 класс " sheetId="1" r:id="rId1"/>
    <sheet name="8 класс" sheetId="2" r:id="rId2"/>
    <sheet name="9 класс " sheetId="3" r:id="rId3"/>
    <sheet name="10 класс " sheetId="4" r:id="rId4"/>
    <sheet name="11 класс " sheetId="5" r:id="rId5"/>
  </sheets>
  <definedNames>
    <definedName name="_xlnm._FilterDatabase" localSheetId="3" hidden="1">'10 класс '!$A$7:$Q$15</definedName>
    <definedName name="_xlnm._FilterDatabase" localSheetId="4" hidden="1">'11 класс '!$A$7:$Q$18</definedName>
    <definedName name="_xlnm._FilterDatabase" localSheetId="0" hidden="1">'7 класс '!$A$7:$P$12</definedName>
    <definedName name="_xlnm._FilterDatabase" localSheetId="1" hidden="1">'8 класс'!$A$7:$Q$11</definedName>
    <definedName name="_xlnm._FilterDatabase" localSheetId="2" hidden="1">'9 класс '!$A$7:$Q$10</definedName>
    <definedName name="_xlnm.Print_Area" localSheetId="3">'10 класс '!$A$1:$Q$43</definedName>
    <definedName name="_xlnm.Print_Area" localSheetId="4">'11 класс '!$A$1:$Q$35</definedName>
    <definedName name="_xlnm.Print_Area" localSheetId="0">'7 класс '!$A$1:$P$26</definedName>
    <definedName name="_xlnm.Print_Area" localSheetId="1">'8 класс'!$A$1:$Q$38</definedName>
    <definedName name="_xlnm.Print_Area" localSheetId="2">'9 класс '!$A$1:$Q$33</definedName>
  </definedNames>
  <calcPr fullCalcOnLoad="1"/>
</workbook>
</file>

<file path=xl/sharedStrings.xml><?xml version="1.0" encoding="utf-8"?>
<sst xmlns="http://schemas.openxmlformats.org/spreadsheetml/2006/main" count="704" uniqueCount="295">
  <si>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</si>
  <si>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</si>
  <si>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</si>
  <si>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</si>
  <si>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</si>
  <si>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Класс</t>
  </si>
  <si>
    <t>ИТОГО</t>
  </si>
  <si>
    <t>Задание 1</t>
  </si>
  <si>
    <t>Задание 2</t>
  </si>
  <si>
    <t>Задание 3</t>
  </si>
  <si>
    <t>Задание 4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</si>
  <si>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</si>
  <si>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</si>
  <si>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</si>
  <si>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</si>
  <si>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</si>
  <si>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</si>
  <si>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</si>
  <si>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</si>
  <si>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МАОУ "Гимназия имени Н.Д.Лицмана"</t>
  </si>
  <si>
    <t>МАОУ СОШ № 17</t>
  </si>
  <si>
    <t>МАОУ "Лицей"</t>
  </si>
  <si>
    <t>Задание 5</t>
  </si>
  <si>
    <t>Задание 6</t>
  </si>
  <si>
    <t>С.В. Шахматова</t>
  </si>
  <si>
    <t xml:space="preserve">учащихся  10  класса по ______астрономии______  максимальный балл_48__ </t>
  </si>
  <si>
    <t xml:space="preserve">учащихся  11  класса по ______астрономии______  максимальный балл_48__ </t>
  </si>
  <si>
    <t xml:space="preserve">учащихся  9 класса по ______астрономии______  максимальный балл_48__ </t>
  </si>
  <si>
    <t>Наименование ОО</t>
  </si>
  <si>
    <t>МАОУ СОШ № 16 имени В.П.Неймышева</t>
  </si>
  <si>
    <t>Патрахина</t>
  </si>
  <si>
    <t>МАОУ СОШ № 5</t>
  </si>
  <si>
    <t>МАОУ СОШ № 14</t>
  </si>
  <si>
    <t>Рахимов</t>
  </si>
  <si>
    <t>Е.Н.Малышева</t>
  </si>
  <si>
    <t>Саитов</t>
  </si>
  <si>
    <t>Г.А. Суркова</t>
  </si>
  <si>
    <t>Папеян</t>
  </si>
  <si>
    <t>Грушанин</t>
  </si>
  <si>
    <t>Торопов</t>
  </si>
  <si>
    <t>Исмаилов</t>
  </si>
  <si>
    <t>Торопова</t>
  </si>
  <si>
    <t xml:space="preserve">Михеева </t>
  </si>
  <si>
    <t>Останин</t>
  </si>
  <si>
    <t>МАОУ СОШ №12</t>
  </si>
  <si>
    <t>Кадымова</t>
  </si>
  <si>
    <t>Моисеев</t>
  </si>
  <si>
    <t>Аркуша</t>
  </si>
  <si>
    <t>Рудин</t>
  </si>
  <si>
    <t>Леушин</t>
  </si>
  <si>
    <t>Голомозый</t>
  </si>
  <si>
    <t>Саламатов</t>
  </si>
  <si>
    <t>Филиппов</t>
  </si>
  <si>
    <t>Метелёв</t>
  </si>
  <si>
    <t>Юмашева</t>
  </si>
  <si>
    <t>Созонова</t>
  </si>
  <si>
    <t>Тляушева</t>
  </si>
  <si>
    <t>МАОУ СОШ №5</t>
  </si>
  <si>
    <t>Л.А. Русакова</t>
  </si>
  <si>
    <t>МАОУ СОШ №18</t>
  </si>
  <si>
    <t>20 ноября 2019 года</t>
  </si>
  <si>
    <t>В 2019/2020 УЧЕБНОМ ГОДУ</t>
  </si>
  <si>
    <t xml:space="preserve">учащихся  7  класса по ______астрономии______  максимальный балл_40__ </t>
  </si>
  <si>
    <t>Шевнина</t>
  </si>
  <si>
    <t>Григорьева</t>
  </si>
  <si>
    <t xml:space="preserve">Шилов </t>
  </si>
  <si>
    <t>Климова</t>
  </si>
  <si>
    <t>Речапов</t>
  </si>
  <si>
    <t>Лапка</t>
  </si>
  <si>
    <t>Прелин</t>
  </si>
  <si>
    <t>Кьяра</t>
  </si>
  <si>
    <t>Сухинина</t>
  </si>
  <si>
    <t>Корепанов</t>
  </si>
  <si>
    <t>Келлер</t>
  </si>
  <si>
    <t>Глухова</t>
  </si>
  <si>
    <t>МАОУ СОШ №9</t>
  </si>
  <si>
    <t>Острикова</t>
  </si>
  <si>
    <t>Троегубова</t>
  </si>
  <si>
    <t>Абдубакиева</t>
  </si>
  <si>
    <t>Жижкин</t>
  </si>
  <si>
    <t xml:space="preserve">Галеев </t>
  </si>
  <si>
    <t xml:space="preserve">Михайлов </t>
  </si>
  <si>
    <t>Кайдалов</t>
  </si>
  <si>
    <t>Яковлев</t>
  </si>
  <si>
    <t>Черемисов</t>
  </si>
  <si>
    <t xml:space="preserve">Банковский </t>
  </si>
  <si>
    <t>Попугаев</t>
  </si>
  <si>
    <t>Голян</t>
  </si>
  <si>
    <t xml:space="preserve">Шлыкова </t>
  </si>
  <si>
    <t>Бикинина</t>
  </si>
  <si>
    <t>Шилина</t>
  </si>
  <si>
    <t>Щурко</t>
  </si>
  <si>
    <t>Кулакова</t>
  </si>
  <si>
    <t>Мещеряков</t>
  </si>
  <si>
    <t>МАОУ СОШ №13</t>
  </si>
  <si>
    <t>МАОУ СОШ №20</t>
  </si>
  <si>
    <t>МАОУ СОШ №14</t>
  </si>
  <si>
    <t>Васильева</t>
  </si>
  <si>
    <t>МАОУ СОШ №15</t>
  </si>
  <si>
    <t>Булюкин</t>
  </si>
  <si>
    <t>20 ноября 2019 году</t>
  </si>
  <si>
    <t>Азанов</t>
  </si>
  <si>
    <t>Чеглаков</t>
  </si>
  <si>
    <t>Завьялов</t>
  </si>
  <si>
    <t>Орел</t>
  </si>
  <si>
    <t>Шумилов</t>
  </si>
  <si>
    <t>Муратова</t>
  </si>
  <si>
    <t>Боталов</t>
  </si>
  <si>
    <t>Давлетянова</t>
  </si>
  <si>
    <t>Зольникова</t>
  </si>
  <si>
    <t xml:space="preserve">Федькушев </t>
  </si>
  <si>
    <t>Руколеева</t>
  </si>
  <si>
    <t>Козыра</t>
  </si>
  <si>
    <t>Юдахина</t>
  </si>
  <si>
    <t>Русанова</t>
  </si>
  <si>
    <t>МАОУ СОШ №7</t>
  </si>
  <si>
    <t>Пименова</t>
  </si>
  <si>
    <t>Пьянникова</t>
  </si>
  <si>
    <t>Лаптев</t>
  </si>
  <si>
    <t>Песцов</t>
  </si>
  <si>
    <t>Солдатова</t>
  </si>
  <si>
    <t>Мишина</t>
  </si>
  <si>
    <t>Столбов</t>
  </si>
  <si>
    <t>Кравченко</t>
  </si>
  <si>
    <t>Шипиевский</t>
  </si>
  <si>
    <t>Шидловский</t>
  </si>
  <si>
    <t>Сосновкин</t>
  </si>
  <si>
    <t>Смурова</t>
  </si>
  <si>
    <t>Машков</t>
  </si>
  <si>
    <t>Глыбочко</t>
  </si>
  <si>
    <t>Сафиулин</t>
  </si>
  <si>
    <t>Гребенщикова</t>
  </si>
  <si>
    <t>Нагипова</t>
  </si>
  <si>
    <t>Мокроусова</t>
  </si>
  <si>
    <t xml:space="preserve">Иванов </t>
  </si>
  <si>
    <t xml:space="preserve">Чемолдинов </t>
  </si>
  <si>
    <t>Елин</t>
  </si>
  <si>
    <t>Малышев</t>
  </si>
  <si>
    <t>Собольников</t>
  </si>
  <si>
    <t>Рыжанков</t>
  </si>
  <si>
    <t>МАОУ СОШ № 18</t>
  </si>
  <si>
    <t>Ражев</t>
  </si>
  <si>
    <t>Шереметьева</t>
  </si>
  <si>
    <t>Кукушкин</t>
  </si>
  <si>
    <t>Соков</t>
  </si>
  <si>
    <t>Рахимчанова</t>
  </si>
  <si>
    <t>Логунов</t>
  </si>
  <si>
    <t>Кульгавый</t>
  </si>
  <si>
    <t>Кулаков</t>
  </si>
  <si>
    <t>Курносов</t>
  </si>
  <si>
    <t>Шестаков</t>
  </si>
  <si>
    <t>Тунгусов</t>
  </si>
  <si>
    <t>Чалков</t>
  </si>
  <si>
    <t>Жанарбаев</t>
  </si>
  <si>
    <t>Максимова</t>
  </si>
  <si>
    <t>Свистунова</t>
  </si>
  <si>
    <t>Медведев</t>
  </si>
  <si>
    <t>Волков</t>
  </si>
  <si>
    <t>Никитенко</t>
  </si>
  <si>
    <t>Астр-7-310-6</t>
  </si>
  <si>
    <t>Астр-7-310-3</t>
  </si>
  <si>
    <t>Астр-7-310-4</t>
  </si>
  <si>
    <t>Астр-7-310-2</t>
  </si>
  <si>
    <t>Астр-7-310-5</t>
  </si>
  <si>
    <t>Астр-7-310-13</t>
  </si>
  <si>
    <t>Астр-7-310-10</t>
  </si>
  <si>
    <t>Астр-7-310-1</t>
  </si>
  <si>
    <t>Астр-7-310-8</t>
  </si>
  <si>
    <t>Астр-7-310-7</t>
  </si>
  <si>
    <t>Астр-7-310-12</t>
  </si>
  <si>
    <t>Астр-7-310-11</t>
  </si>
  <si>
    <t>Астр-7-310-9</t>
  </si>
  <si>
    <t xml:space="preserve">учащихся  8  класса по ______астрономии______  максимальный балл_48__ </t>
  </si>
  <si>
    <t>Астр-8-308-12</t>
  </si>
  <si>
    <t>Астр-8-309-2</t>
  </si>
  <si>
    <t>Астр-8-309-4</t>
  </si>
  <si>
    <t>Астр-8-309-6</t>
  </si>
  <si>
    <t>Астр-8-309-3</t>
  </si>
  <si>
    <t>Астр-8-309-5</t>
  </si>
  <si>
    <t>Астр-8-309-7</t>
  </si>
  <si>
    <t>Астр-8-309-8</t>
  </si>
  <si>
    <t>Астр-8-309-9</t>
  </si>
  <si>
    <t>Астр-8-309-1</t>
  </si>
  <si>
    <t>Астр-8-308-3</t>
  </si>
  <si>
    <t>Астр-8-308-15</t>
  </si>
  <si>
    <t>Астр-8-308-14</t>
  </si>
  <si>
    <t>Астр-8-308-2</t>
  </si>
  <si>
    <t>Астр-8-308-10</t>
  </si>
  <si>
    <t>Астр-8-308-13</t>
  </si>
  <si>
    <t>Астр-8-308-11</t>
  </si>
  <si>
    <t>Астр-8-308-6</t>
  </si>
  <si>
    <t>Астр-8-308-5</t>
  </si>
  <si>
    <t>Астр-8-308-9</t>
  </si>
  <si>
    <t>Астр-8-308-7</t>
  </si>
  <si>
    <t>Астр-8-308-8</t>
  </si>
  <si>
    <t>Астр-8-308-4</t>
  </si>
  <si>
    <t>Астр-8-308-1</t>
  </si>
  <si>
    <t>Астр-9-306-9</t>
  </si>
  <si>
    <t>Астр-9-306-4</t>
  </si>
  <si>
    <t>Астр-9-306-3</t>
  </si>
  <si>
    <t>Астр-9-306-7</t>
  </si>
  <si>
    <t>Астр-9-306-5</t>
  </si>
  <si>
    <t>Астр-9-306-6</t>
  </si>
  <si>
    <t>Астр-9-306-1</t>
  </si>
  <si>
    <t>Астр-9-306-2</t>
  </si>
  <si>
    <t>Астр-9-306-8</t>
  </si>
  <si>
    <t>Астр-9-307-5</t>
  </si>
  <si>
    <t>Астр-9-307-2</t>
  </si>
  <si>
    <t>Астр-9-307-7</t>
  </si>
  <si>
    <t>Астр-9-307-11</t>
  </si>
  <si>
    <t>Астр-9-307-8</t>
  </si>
  <si>
    <t>Астр-9-307-6</t>
  </si>
  <si>
    <t>Астр-9-307-10</t>
  </si>
  <si>
    <t>Астр-9-307-4</t>
  </si>
  <si>
    <t>Астр-9-307-1</t>
  </si>
  <si>
    <t>Астр-9-307-9</t>
  </si>
  <si>
    <t>Астр-9-307-3</t>
  </si>
  <si>
    <t>Астр-10-305-12</t>
  </si>
  <si>
    <t>Астр-10-305-6</t>
  </si>
  <si>
    <t>Астр-10-305-2</t>
  </si>
  <si>
    <t>Астр-10-304-14</t>
  </si>
  <si>
    <t>Астр-10-305-4</t>
  </si>
  <si>
    <t>Астр-10-305-8</t>
  </si>
  <si>
    <t>Астр-10-305-7</t>
  </si>
  <si>
    <t>Астр-10-305-1</t>
  </si>
  <si>
    <t>Астр-10-305-5</t>
  </si>
  <si>
    <t>Астр-10-305-11</t>
  </si>
  <si>
    <t>Астр-10-305-10</t>
  </si>
  <si>
    <t>Астр-10-305-3</t>
  </si>
  <si>
    <t>Астр-10-305-15</t>
  </si>
  <si>
    <t>Астр-10-305-13</t>
  </si>
  <si>
    <t>Астр-10-305-9</t>
  </si>
  <si>
    <t>Астр-10-304-8</t>
  </si>
  <si>
    <t>Астр-10-304-1</t>
  </si>
  <si>
    <t>Астр-10-304-15</t>
  </si>
  <si>
    <t>Астр-10-304-9</t>
  </si>
  <si>
    <t>Астр-10-304-13</t>
  </si>
  <si>
    <t>Астр-10-304-12</t>
  </si>
  <si>
    <t>Астр-10-304-10</t>
  </si>
  <si>
    <t>Астр-10-304-11</t>
  </si>
  <si>
    <t>Астр-10-304-6</t>
  </si>
  <si>
    <t>Астр-10-304-5</t>
  </si>
  <si>
    <t>Астр-10-304-4</t>
  </si>
  <si>
    <t>Астр-10-304-3</t>
  </si>
  <si>
    <t>Астр-10-304-2</t>
  </si>
  <si>
    <t>Астр-11-302-6</t>
  </si>
  <si>
    <t>Астр-11-302-7</t>
  </si>
  <si>
    <t>Астр-11-301-13</t>
  </si>
  <si>
    <t>Астр-11-302-3</t>
  </si>
  <si>
    <t>Астр-11-302-5</t>
  </si>
  <si>
    <t>Астр-11-302-10</t>
  </si>
  <si>
    <t>Астр-11-301-12</t>
  </si>
  <si>
    <t>Астр-11-302-1</t>
  </si>
  <si>
    <t>Астр-11-302-4</t>
  </si>
  <si>
    <t>Астр-11-302-11</t>
  </si>
  <si>
    <t>Астр-11-302-2</t>
  </si>
  <si>
    <t>Астр-11-302-12</t>
  </si>
  <si>
    <t>Астр-11-302-9</t>
  </si>
  <si>
    <t>Астр-11-302-8</t>
  </si>
  <si>
    <t>Астр-11-301-4</t>
  </si>
  <si>
    <t>Астр-11-301-1</t>
  </si>
  <si>
    <t>Астр-11-301-6</t>
  </si>
  <si>
    <t>Астр-11-301-5</t>
  </si>
  <si>
    <t>Астр-11-301-11</t>
  </si>
  <si>
    <t>Астр-11-301-2</t>
  </si>
  <si>
    <t>Астр-11-301-10</t>
  </si>
  <si>
    <t>Астр-11-301-8</t>
  </si>
  <si>
    <t>Астр-11-301-3</t>
  </si>
  <si>
    <t>I</t>
  </si>
  <si>
    <t>II</t>
  </si>
  <si>
    <t>III</t>
  </si>
  <si>
    <t>И</t>
  </si>
  <si>
    <t>А</t>
  </si>
  <si>
    <t>В</t>
  </si>
  <si>
    <t>С</t>
  </si>
  <si>
    <t>К</t>
  </si>
  <si>
    <t>Е</t>
  </si>
  <si>
    <t>М</t>
  </si>
  <si>
    <t>Р</t>
  </si>
  <si>
    <t>Д</t>
  </si>
  <si>
    <t>Л</t>
  </si>
  <si>
    <t>Т</t>
  </si>
  <si>
    <t>Э</t>
  </si>
  <si>
    <t>Н</t>
  </si>
  <si>
    <t>П</t>
  </si>
  <si>
    <t>Й</t>
  </si>
  <si>
    <t>О</t>
  </si>
  <si>
    <t>Ю</t>
  </si>
  <si>
    <t xml:space="preserve"> </t>
  </si>
  <si>
    <t>Г</t>
  </si>
  <si>
    <t>Я</t>
  </si>
  <si>
    <t>Б</t>
  </si>
  <si>
    <t>Ф</t>
  </si>
  <si>
    <t>Ч</t>
  </si>
  <si>
    <t>п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</si>
</sst>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0.000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.5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sz val="11"/>
      <color rgb="FFFF0000"/>
      <name val="Times New Roman"/>
      <family val="1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5" fillId="0" borderId="0">
      <alignment/>
      <protection/>
    </xf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7" fillId="32" borderId="0" xfId="0" applyFont="1" applyFill="1" applyBorder="1" applyAlignment="1">
      <alignment horizontal="left" vertic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3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32" borderId="0" xfId="0" applyFont="1" applyFill="1" applyAlignment="1">
      <alignment horizontal="left"/>
    </xf>
    <xf numFmtId="0" fontId="62" fillId="0" borderId="0" xfId="0" applyFont="1" applyAlignment="1">
      <alignment horizontal="left"/>
    </xf>
    <xf numFmtId="0" fontId="63" fillId="0" borderId="11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64" fillId="0" borderId="0" xfId="0" applyFont="1" applyAlignment="1">
      <alignment/>
    </xf>
    <xf numFmtId="0" fontId="64" fillId="32" borderId="0" xfId="0" applyFont="1" applyFill="1" applyAlignment="1">
      <alignment/>
    </xf>
    <xf numFmtId="0" fontId="64" fillId="0" borderId="14" xfId="0" applyFont="1" applyBorder="1" applyAlignment="1">
      <alignment/>
    </xf>
    <xf numFmtId="0" fontId="6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2" fontId="63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2" fillId="32" borderId="0" xfId="0" applyFont="1" applyFill="1" applyBorder="1" applyAlignment="1">
      <alignment horizontal="left" vertical="center"/>
    </xf>
    <xf numFmtId="0" fontId="12" fillId="32" borderId="0" xfId="0" applyFont="1" applyFill="1" applyAlignment="1">
      <alignment/>
    </xf>
    <xf numFmtId="0" fontId="13" fillId="0" borderId="0" xfId="0" applyFont="1" applyAlignment="1">
      <alignment/>
    </xf>
    <xf numFmtId="0" fontId="13" fillId="32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32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2" fontId="64" fillId="0" borderId="1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/>
    </xf>
    <xf numFmtId="2" fontId="65" fillId="0" borderId="11" xfId="0" applyNumberFormat="1" applyFont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66" fillId="32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8" fillId="32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21" fillId="32" borderId="11" xfId="0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 wrapText="1"/>
    </xf>
    <xf numFmtId="0" fontId="69" fillId="0" borderId="11" xfId="0" applyFont="1" applyFill="1" applyBorder="1" applyAlignment="1" applyProtection="1">
      <alignment horizontal="center" vertical="center" wrapText="1"/>
      <protection/>
    </xf>
    <xf numFmtId="0" fontId="69" fillId="0" borderId="11" xfId="0" applyFont="1" applyFill="1" applyBorder="1" applyAlignment="1" applyProtection="1">
      <alignment horizontal="center" vertical="center"/>
      <protection/>
    </xf>
    <xf numFmtId="0" fontId="7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/>
    </xf>
    <xf numFmtId="0" fontId="17" fillId="0" borderId="11" xfId="53" applyFont="1" applyFill="1" applyBorder="1" applyAlignment="1">
      <alignment horizontal="center" vertical="center"/>
      <protection/>
    </xf>
    <xf numFmtId="49" fontId="66" fillId="0" borderId="11" xfId="0" applyNumberFormat="1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64" fillId="0" borderId="0" xfId="0" applyFont="1" applyFill="1" applyAlignment="1">
      <alignment/>
    </xf>
    <xf numFmtId="0" fontId="7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9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19</xdr:row>
      <xdr:rowOff>190500</xdr:rowOff>
    </xdr:from>
    <xdr:ext cx="76200" cy="476250"/>
    <xdr:sp fLocksText="0">
      <xdr:nvSpPr>
        <xdr:cNvPr id="1" name="Text Box 1"/>
        <xdr:cNvSpPr txBox="1">
          <a:spLocks noChangeArrowheads="1"/>
        </xdr:cNvSpPr>
      </xdr:nvSpPr>
      <xdr:spPr>
        <a:xfrm>
          <a:off x="2619375" y="5591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190500</xdr:rowOff>
    </xdr:from>
    <xdr:ext cx="76200" cy="476250"/>
    <xdr:sp fLocksText="0">
      <xdr:nvSpPr>
        <xdr:cNvPr id="2" name="Text Box 1"/>
        <xdr:cNvSpPr txBox="1">
          <a:spLocks noChangeArrowheads="1"/>
        </xdr:cNvSpPr>
      </xdr:nvSpPr>
      <xdr:spPr>
        <a:xfrm>
          <a:off x="2619375" y="5591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2619375" y="46767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190500</xdr:rowOff>
    </xdr:from>
    <xdr:ext cx="76200" cy="0"/>
    <xdr:sp fLocksText="0">
      <xdr:nvSpPr>
        <xdr:cNvPr id="4" name="Text Box 1"/>
        <xdr:cNvSpPr txBox="1">
          <a:spLocks noChangeArrowheads="1"/>
        </xdr:cNvSpPr>
      </xdr:nvSpPr>
      <xdr:spPr>
        <a:xfrm>
          <a:off x="2619375" y="46767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104775</xdr:rowOff>
    </xdr:from>
    <xdr:ext cx="76200" cy="28575"/>
    <xdr:sp fLocksText="0">
      <xdr:nvSpPr>
        <xdr:cNvPr id="5" name="Text Box 1"/>
        <xdr:cNvSpPr txBox="1">
          <a:spLocks noChangeArrowheads="1"/>
        </xdr:cNvSpPr>
      </xdr:nvSpPr>
      <xdr:spPr>
        <a:xfrm>
          <a:off x="2619375" y="2676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104775</xdr:rowOff>
    </xdr:from>
    <xdr:ext cx="76200" cy="28575"/>
    <xdr:sp fLocksText="0">
      <xdr:nvSpPr>
        <xdr:cNvPr id="6" name="Text Box 1"/>
        <xdr:cNvSpPr txBox="1">
          <a:spLocks noChangeArrowheads="1"/>
        </xdr:cNvSpPr>
      </xdr:nvSpPr>
      <xdr:spPr>
        <a:xfrm>
          <a:off x="2619375" y="2676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104775</xdr:rowOff>
    </xdr:from>
    <xdr:ext cx="76200" cy="28575"/>
    <xdr:sp fLocksText="0">
      <xdr:nvSpPr>
        <xdr:cNvPr id="7" name="Text Box 1"/>
        <xdr:cNvSpPr txBox="1">
          <a:spLocks noChangeArrowheads="1"/>
        </xdr:cNvSpPr>
      </xdr:nvSpPr>
      <xdr:spPr>
        <a:xfrm>
          <a:off x="2619375" y="2676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104775</xdr:rowOff>
    </xdr:from>
    <xdr:ext cx="76200" cy="28575"/>
    <xdr:sp fLocksText="0">
      <xdr:nvSpPr>
        <xdr:cNvPr id="8" name="Text Box 1"/>
        <xdr:cNvSpPr txBox="1">
          <a:spLocks noChangeArrowheads="1"/>
        </xdr:cNvSpPr>
      </xdr:nvSpPr>
      <xdr:spPr>
        <a:xfrm>
          <a:off x="2619375" y="26765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504825"/>
    <xdr:sp fLocksText="0">
      <xdr:nvSpPr>
        <xdr:cNvPr id="9" name="Text Box 1"/>
        <xdr:cNvSpPr txBox="1">
          <a:spLocks noChangeArrowheads="1"/>
        </xdr:cNvSpPr>
      </xdr:nvSpPr>
      <xdr:spPr>
        <a:xfrm>
          <a:off x="2619375" y="56292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504825"/>
    <xdr:sp fLocksText="0">
      <xdr:nvSpPr>
        <xdr:cNvPr id="10" name="Text Box 1"/>
        <xdr:cNvSpPr txBox="1">
          <a:spLocks noChangeArrowheads="1"/>
        </xdr:cNvSpPr>
      </xdr:nvSpPr>
      <xdr:spPr>
        <a:xfrm>
          <a:off x="2619375" y="56292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590550"/>
    <xdr:sp fLocksText="0">
      <xdr:nvSpPr>
        <xdr:cNvPr id="11" name="Text Box 1"/>
        <xdr:cNvSpPr txBox="1">
          <a:spLocks noChangeArrowheads="1"/>
        </xdr:cNvSpPr>
      </xdr:nvSpPr>
      <xdr:spPr>
        <a:xfrm>
          <a:off x="2619375" y="56292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590550"/>
    <xdr:sp fLocksText="0">
      <xdr:nvSpPr>
        <xdr:cNvPr id="12" name="Text Box 1"/>
        <xdr:cNvSpPr txBox="1">
          <a:spLocks noChangeArrowheads="1"/>
        </xdr:cNvSpPr>
      </xdr:nvSpPr>
      <xdr:spPr>
        <a:xfrm>
          <a:off x="2619375" y="56292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581025"/>
    <xdr:sp fLocksText="0">
      <xdr:nvSpPr>
        <xdr:cNvPr id="13" name="Text Box 1"/>
        <xdr:cNvSpPr txBox="1">
          <a:spLocks noChangeArrowheads="1"/>
        </xdr:cNvSpPr>
      </xdr:nvSpPr>
      <xdr:spPr>
        <a:xfrm>
          <a:off x="2619375" y="56292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581025"/>
    <xdr:sp fLocksText="0">
      <xdr:nvSpPr>
        <xdr:cNvPr id="14" name="Text Box 1"/>
        <xdr:cNvSpPr txBox="1">
          <a:spLocks noChangeArrowheads="1"/>
        </xdr:cNvSpPr>
      </xdr:nvSpPr>
      <xdr:spPr>
        <a:xfrm>
          <a:off x="2619375" y="56292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590550"/>
    <xdr:sp fLocksText="0">
      <xdr:nvSpPr>
        <xdr:cNvPr id="15" name="Text Box 1"/>
        <xdr:cNvSpPr txBox="1">
          <a:spLocks noChangeArrowheads="1"/>
        </xdr:cNvSpPr>
      </xdr:nvSpPr>
      <xdr:spPr>
        <a:xfrm>
          <a:off x="2619375" y="56292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590550"/>
    <xdr:sp fLocksText="0">
      <xdr:nvSpPr>
        <xdr:cNvPr id="16" name="Text Box 1"/>
        <xdr:cNvSpPr txBox="1">
          <a:spLocks noChangeArrowheads="1"/>
        </xdr:cNvSpPr>
      </xdr:nvSpPr>
      <xdr:spPr>
        <a:xfrm>
          <a:off x="2619375" y="56292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590550"/>
    <xdr:sp fLocksText="0">
      <xdr:nvSpPr>
        <xdr:cNvPr id="17" name="Text Box 1"/>
        <xdr:cNvSpPr txBox="1">
          <a:spLocks noChangeArrowheads="1"/>
        </xdr:cNvSpPr>
      </xdr:nvSpPr>
      <xdr:spPr>
        <a:xfrm>
          <a:off x="2619375" y="56292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590550"/>
    <xdr:sp fLocksText="0">
      <xdr:nvSpPr>
        <xdr:cNvPr id="18" name="Text Box 1"/>
        <xdr:cNvSpPr txBox="1">
          <a:spLocks noChangeArrowheads="1"/>
        </xdr:cNvSpPr>
      </xdr:nvSpPr>
      <xdr:spPr>
        <a:xfrm>
          <a:off x="2619375" y="56292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95250"/>
    <xdr:sp fLocksText="0">
      <xdr:nvSpPr>
        <xdr:cNvPr id="19" name="Text Box 1"/>
        <xdr:cNvSpPr txBox="1">
          <a:spLocks noChangeArrowheads="1"/>
        </xdr:cNvSpPr>
      </xdr:nvSpPr>
      <xdr:spPr>
        <a:xfrm>
          <a:off x="2619375" y="32575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95250"/>
    <xdr:sp fLocksText="0">
      <xdr:nvSpPr>
        <xdr:cNvPr id="20" name="Text Box 1"/>
        <xdr:cNvSpPr txBox="1">
          <a:spLocks noChangeArrowheads="1"/>
        </xdr:cNvSpPr>
      </xdr:nvSpPr>
      <xdr:spPr>
        <a:xfrm>
          <a:off x="2619375" y="32575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47625</xdr:rowOff>
    </xdr:from>
    <xdr:ext cx="76200" cy="19050"/>
    <xdr:sp fLocksText="0">
      <xdr:nvSpPr>
        <xdr:cNvPr id="21" name="Text Box 1"/>
        <xdr:cNvSpPr txBox="1">
          <a:spLocks noChangeArrowheads="1"/>
        </xdr:cNvSpPr>
      </xdr:nvSpPr>
      <xdr:spPr>
        <a:xfrm>
          <a:off x="2619375" y="30765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47625</xdr:rowOff>
    </xdr:from>
    <xdr:ext cx="76200" cy="19050"/>
    <xdr:sp fLocksText="0">
      <xdr:nvSpPr>
        <xdr:cNvPr id="22" name="Text Box 1"/>
        <xdr:cNvSpPr txBox="1">
          <a:spLocks noChangeArrowheads="1"/>
        </xdr:cNvSpPr>
      </xdr:nvSpPr>
      <xdr:spPr>
        <a:xfrm>
          <a:off x="2619375" y="30765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47625</xdr:rowOff>
    </xdr:from>
    <xdr:ext cx="76200" cy="19050"/>
    <xdr:sp fLocksText="0">
      <xdr:nvSpPr>
        <xdr:cNvPr id="23" name="Text Box 1"/>
        <xdr:cNvSpPr txBox="1">
          <a:spLocks noChangeArrowheads="1"/>
        </xdr:cNvSpPr>
      </xdr:nvSpPr>
      <xdr:spPr>
        <a:xfrm>
          <a:off x="2619375" y="30765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47625</xdr:rowOff>
    </xdr:from>
    <xdr:ext cx="76200" cy="19050"/>
    <xdr:sp fLocksText="0">
      <xdr:nvSpPr>
        <xdr:cNvPr id="24" name="Text Box 1"/>
        <xdr:cNvSpPr txBox="1">
          <a:spLocks noChangeArrowheads="1"/>
        </xdr:cNvSpPr>
      </xdr:nvSpPr>
      <xdr:spPr>
        <a:xfrm>
          <a:off x="2619375" y="30765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190500</xdr:rowOff>
    </xdr:from>
    <xdr:ext cx="76200" cy="161925"/>
    <xdr:sp fLocksText="0">
      <xdr:nvSpPr>
        <xdr:cNvPr id="25" name="Text Box 1"/>
        <xdr:cNvSpPr txBox="1">
          <a:spLocks noChangeArrowheads="1"/>
        </xdr:cNvSpPr>
      </xdr:nvSpPr>
      <xdr:spPr>
        <a:xfrm>
          <a:off x="2619375" y="3448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190500</xdr:rowOff>
    </xdr:from>
    <xdr:ext cx="76200" cy="161925"/>
    <xdr:sp fLocksText="0">
      <xdr:nvSpPr>
        <xdr:cNvPr id="26" name="Text Box 1"/>
        <xdr:cNvSpPr txBox="1">
          <a:spLocks noChangeArrowheads="1"/>
        </xdr:cNvSpPr>
      </xdr:nvSpPr>
      <xdr:spPr>
        <a:xfrm>
          <a:off x="2619375" y="3448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133350"/>
    <xdr:sp fLocksText="0">
      <xdr:nvSpPr>
        <xdr:cNvPr id="27" name="Text Box 1"/>
        <xdr:cNvSpPr txBox="1">
          <a:spLocks noChangeArrowheads="1"/>
        </xdr:cNvSpPr>
      </xdr:nvSpPr>
      <xdr:spPr>
        <a:xfrm>
          <a:off x="2619375" y="3257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133350"/>
    <xdr:sp fLocksText="0">
      <xdr:nvSpPr>
        <xdr:cNvPr id="28" name="Text Box 1"/>
        <xdr:cNvSpPr txBox="1">
          <a:spLocks noChangeArrowheads="1"/>
        </xdr:cNvSpPr>
      </xdr:nvSpPr>
      <xdr:spPr>
        <a:xfrm>
          <a:off x="2619375" y="3257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133350"/>
    <xdr:sp fLocksText="0">
      <xdr:nvSpPr>
        <xdr:cNvPr id="29" name="Text Box 1"/>
        <xdr:cNvSpPr txBox="1">
          <a:spLocks noChangeArrowheads="1"/>
        </xdr:cNvSpPr>
      </xdr:nvSpPr>
      <xdr:spPr>
        <a:xfrm>
          <a:off x="2619375" y="3257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133350"/>
    <xdr:sp fLocksText="0">
      <xdr:nvSpPr>
        <xdr:cNvPr id="30" name="Text Box 1"/>
        <xdr:cNvSpPr txBox="1">
          <a:spLocks noChangeArrowheads="1"/>
        </xdr:cNvSpPr>
      </xdr:nvSpPr>
      <xdr:spPr>
        <a:xfrm>
          <a:off x="2619375" y="3257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9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2466975" y="23431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2466975" y="23431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2466975" y="4295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2466975" y="4295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2466975" y="2343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2466975" y="2343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495300"/>
    <xdr:sp fLocksText="0">
      <xdr:nvSpPr>
        <xdr:cNvPr id="7" name="Text Box 1"/>
        <xdr:cNvSpPr txBox="1">
          <a:spLocks noChangeArrowheads="1"/>
        </xdr:cNvSpPr>
      </xdr:nvSpPr>
      <xdr:spPr>
        <a:xfrm>
          <a:off x="2466975" y="73818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495300"/>
    <xdr:sp fLocksText="0">
      <xdr:nvSpPr>
        <xdr:cNvPr id="8" name="Text Box 1"/>
        <xdr:cNvSpPr txBox="1">
          <a:spLocks noChangeArrowheads="1"/>
        </xdr:cNvSpPr>
      </xdr:nvSpPr>
      <xdr:spPr>
        <a:xfrm>
          <a:off x="2466975" y="73818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485775"/>
    <xdr:sp fLocksText="0">
      <xdr:nvSpPr>
        <xdr:cNvPr id="9" name="Text Box 1"/>
        <xdr:cNvSpPr txBox="1">
          <a:spLocks noChangeArrowheads="1"/>
        </xdr:cNvSpPr>
      </xdr:nvSpPr>
      <xdr:spPr>
        <a:xfrm>
          <a:off x="2466975" y="7381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485775"/>
    <xdr:sp fLocksText="0">
      <xdr:nvSpPr>
        <xdr:cNvPr id="10" name="Text Box 1"/>
        <xdr:cNvSpPr txBox="1">
          <a:spLocks noChangeArrowheads="1"/>
        </xdr:cNvSpPr>
      </xdr:nvSpPr>
      <xdr:spPr>
        <a:xfrm>
          <a:off x="2466975" y="7381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495300"/>
    <xdr:sp fLocksText="0">
      <xdr:nvSpPr>
        <xdr:cNvPr id="11" name="Text Box 1"/>
        <xdr:cNvSpPr txBox="1">
          <a:spLocks noChangeArrowheads="1"/>
        </xdr:cNvSpPr>
      </xdr:nvSpPr>
      <xdr:spPr>
        <a:xfrm>
          <a:off x="2466975" y="73818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495300"/>
    <xdr:sp fLocksText="0">
      <xdr:nvSpPr>
        <xdr:cNvPr id="12" name="Text Box 1"/>
        <xdr:cNvSpPr txBox="1">
          <a:spLocks noChangeArrowheads="1"/>
        </xdr:cNvSpPr>
      </xdr:nvSpPr>
      <xdr:spPr>
        <a:xfrm>
          <a:off x="2466975" y="73818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495300"/>
    <xdr:sp fLocksText="0">
      <xdr:nvSpPr>
        <xdr:cNvPr id="13" name="Text Box 1"/>
        <xdr:cNvSpPr txBox="1">
          <a:spLocks noChangeArrowheads="1"/>
        </xdr:cNvSpPr>
      </xdr:nvSpPr>
      <xdr:spPr>
        <a:xfrm>
          <a:off x="2466975" y="73818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495300"/>
    <xdr:sp fLocksText="0">
      <xdr:nvSpPr>
        <xdr:cNvPr id="14" name="Text Box 1"/>
        <xdr:cNvSpPr txBox="1">
          <a:spLocks noChangeArrowheads="1"/>
        </xdr:cNvSpPr>
      </xdr:nvSpPr>
      <xdr:spPr>
        <a:xfrm>
          <a:off x="2466975" y="73818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2466975" y="7181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133350"/>
    <xdr:sp fLocksText="0">
      <xdr:nvSpPr>
        <xdr:cNvPr id="16" name="Text Box 1"/>
        <xdr:cNvSpPr txBox="1">
          <a:spLocks noChangeArrowheads="1"/>
        </xdr:cNvSpPr>
      </xdr:nvSpPr>
      <xdr:spPr>
        <a:xfrm>
          <a:off x="2466975" y="7181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2466975" y="6496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219075"/>
    <xdr:sp fLocksText="0">
      <xdr:nvSpPr>
        <xdr:cNvPr id="18" name="Text Box 1"/>
        <xdr:cNvSpPr txBox="1">
          <a:spLocks noChangeArrowheads="1"/>
        </xdr:cNvSpPr>
      </xdr:nvSpPr>
      <xdr:spPr>
        <a:xfrm>
          <a:off x="2466975" y="6496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2466975" y="649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2466975" y="649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504825"/>
    <xdr:sp fLocksText="0">
      <xdr:nvSpPr>
        <xdr:cNvPr id="21" name="Text Box 1"/>
        <xdr:cNvSpPr txBox="1">
          <a:spLocks noChangeArrowheads="1"/>
        </xdr:cNvSpPr>
      </xdr:nvSpPr>
      <xdr:spPr>
        <a:xfrm>
          <a:off x="2466975" y="7381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504825"/>
    <xdr:sp fLocksText="0">
      <xdr:nvSpPr>
        <xdr:cNvPr id="22" name="Text Box 1"/>
        <xdr:cNvSpPr txBox="1">
          <a:spLocks noChangeArrowheads="1"/>
        </xdr:cNvSpPr>
      </xdr:nvSpPr>
      <xdr:spPr>
        <a:xfrm>
          <a:off x="2466975" y="7381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600075"/>
    <xdr:sp fLocksText="0">
      <xdr:nvSpPr>
        <xdr:cNvPr id="23" name="Text Box 1"/>
        <xdr:cNvSpPr txBox="1">
          <a:spLocks noChangeArrowheads="1"/>
        </xdr:cNvSpPr>
      </xdr:nvSpPr>
      <xdr:spPr>
        <a:xfrm>
          <a:off x="2466975" y="73818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600075"/>
    <xdr:sp fLocksText="0">
      <xdr:nvSpPr>
        <xdr:cNvPr id="24" name="Text Box 1"/>
        <xdr:cNvSpPr txBox="1">
          <a:spLocks noChangeArrowheads="1"/>
        </xdr:cNvSpPr>
      </xdr:nvSpPr>
      <xdr:spPr>
        <a:xfrm>
          <a:off x="2466975" y="73818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590550"/>
    <xdr:sp fLocksText="0">
      <xdr:nvSpPr>
        <xdr:cNvPr id="25" name="Text Box 1"/>
        <xdr:cNvSpPr txBox="1">
          <a:spLocks noChangeArrowheads="1"/>
        </xdr:cNvSpPr>
      </xdr:nvSpPr>
      <xdr:spPr>
        <a:xfrm>
          <a:off x="2466975" y="73818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590550"/>
    <xdr:sp fLocksText="0">
      <xdr:nvSpPr>
        <xdr:cNvPr id="26" name="Text Box 1"/>
        <xdr:cNvSpPr txBox="1">
          <a:spLocks noChangeArrowheads="1"/>
        </xdr:cNvSpPr>
      </xdr:nvSpPr>
      <xdr:spPr>
        <a:xfrm>
          <a:off x="2466975" y="73818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600075"/>
    <xdr:sp fLocksText="0">
      <xdr:nvSpPr>
        <xdr:cNvPr id="27" name="Text Box 1"/>
        <xdr:cNvSpPr txBox="1">
          <a:spLocks noChangeArrowheads="1"/>
        </xdr:cNvSpPr>
      </xdr:nvSpPr>
      <xdr:spPr>
        <a:xfrm>
          <a:off x="2466975" y="73818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600075"/>
    <xdr:sp fLocksText="0">
      <xdr:nvSpPr>
        <xdr:cNvPr id="28" name="Text Box 1"/>
        <xdr:cNvSpPr txBox="1">
          <a:spLocks noChangeArrowheads="1"/>
        </xdr:cNvSpPr>
      </xdr:nvSpPr>
      <xdr:spPr>
        <a:xfrm>
          <a:off x="2466975" y="73818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600075"/>
    <xdr:sp fLocksText="0">
      <xdr:nvSpPr>
        <xdr:cNvPr id="29" name="Text Box 1"/>
        <xdr:cNvSpPr txBox="1">
          <a:spLocks noChangeArrowheads="1"/>
        </xdr:cNvSpPr>
      </xdr:nvSpPr>
      <xdr:spPr>
        <a:xfrm>
          <a:off x="2466975" y="73818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600075"/>
    <xdr:sp fLocksText="0">
      <xdr:nvSpPr>
        <xdr:cNvPr id="30" name="Text Box 1"/>
        <xdr:cNvSpPr txBox="1">
          <a:spLocks noChangeArrowheads="1"/>
        </xdr:cNvSpPr>
      </xdr:nvSpPr>
      <xdr:spPr>
        <a:xfrm>
          <a:off x="2466975" y="73818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133350"/>
    <xdr:sp fLocksText="0">
      <xdr:nvSpPr>
        <xdr:cNvPr id="31" name="Text Box 1"/>
        <xdr:cNvSpPr txBox="1">
          <a:spLocks noChangeArrowheads="1"/>
        </xdr:cNvSpPr>
      </xdr:nvSpPr>
      <xdr:spPr>
        <a:xfrm>
          <a:off x="2466975" y="7181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133350"/>
    <xdr:sp fLocksText="0">
      <xdr:nvSpPr>
        <xdr:cNvPr id="32" name="Text Box 1"/>
        <xdr:cNvSpPr txBox="1">
          <a:spLocks noChangeArrowheads="1"/>
        </xdr:cNvSpPr>
      </xdr:nvSpPr>
      <xdr:spPr>
        <a:xfrm>
          <a:off x="2466975" y="7181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276225"/>
    <xdr:sp fLocksText="0">
      <xdr:nvSpPr>
        <xdr:cNvPr id="33" name="Text Box 1"/>
        <xdr:cNvSpPr txBox="1">
          <a:spLocks noChangeArrowheads="1"/>
        </xdr:cNvSpPr>
      </xdr:nvSpPr>
      <xdr:spPr>
        <a:xfrm>
          <a:off x="2466975" y="56959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276225"/>
    <xdr:sp fLocksText="0">
      <xdr:nvSpPr>
        <xdr:cNvPr id="34" name="Text Box 1"/>
        <xdr:cNvSpPr txBox="1">
          <a:spLocks noChangeArrowheads="1"/>
        </xdr:cNvSpPr>
      </xdr:nvSpPr>
      <xdr:spPr>
        <a:xfrm>
          <a:off x="2466975" y="56959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466975" y="569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466975" y="5695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20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2647950" y="5781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2647950" y="5781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47625"/>
    <xdr:sp fLocksText="0">
      <xdr:nvSpPr>
        <xdr:cNvPr id="3" name="Text Box 1"/>
        <xdr:cNvSpPr txBox="1">
          <a:spLocks noChangeArrowheads="1"/>
        </xdr:cNvSpPr>
      </xdr:nvSpPr>
      <xdr:spPr>
        <a:xfrm>
          <a:off x="2647950" y="57816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47625"/>
    <xdr:sp fLocksText="0">
      <xdr:nvSpPr>
        <xdr:cNvPr id="4" name="Text Box 1"/>
        <xdr:cNvSpPr txBox="1">
          <a:spLocks noChangeArrowheads="1"/>
        </xdr:cNvSpPr>
      </xdr:nvSpPr>
      <xdr:spPr>
        <a:xfrm>
          <a:off x="2647950" y="57816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2647950" y="7372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2647950" y="7372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2647950" y="7372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2647950" y="7372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2647950" y="7372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42875"/>
    <xdr:sp fLocksText="0">
      <xdr:nvSpPr>
        <xdr:cNvPr id="10" name="Text Box 1"/>
        <xdr:cNvSpPr txBox="1">
          <a:spLocks noChangeArrowheads="1"/>
        </xdr:cNvSpPr>
      </xdr:nvSpPr>
      <xdr:spPr>
        <a:xfrm>
          <a:off x="2647950" y="7372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2647950" y="7372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2647950" y="7372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47625"/>
    <xdr:sp fLocksText="0">
      <xdr:nvSpPr>
        <xdr:cNvPr id="13" name="Text Box 1"/>
        <xdr:cNvSpPr txBox="1">
          <a:spLocks noChangeArrowheads="1"/>
        </xdr:cNvSpPr>
      </xdr:nvSpPr>
      <xdr:spPr>
        <a:xfrm>
          <a:off x="2647950" y="57816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47625"/>
    <xdr:sp fLocksText="0">
      <xdr:nvSpPr>
        <xdr:cNvPr id="14" name="Text Box 1"/>
        <xdr:cNvSpPr txBox="1">
          <a:spLocks noChangeArrowheads="1"/>
        </xdr:cNvSpPr>
      </xdr:nvSpPr>
      <xdr:spPr>
        <a:xfrm>
          <a:off x="2647950" y="57816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2647950" y="287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2647950" y="287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0"/>
    <xdr:sp fLocksText="0">
      <xdr:nvSpPr>
        <xdr:cNvPr id="17" name="Text Box 1"/>
        <xdr:cNvSpPr txBox="1">
          <a:spLocks noChangeArrowheads="1"/>
        </xdr:cNvSpPr>
      </xdr:nvSpPr>
      <xdr:spPr>
        <a:xfrm>
          <a:off x="2647950" y="7372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0"/>
    <xdr:sp fLocksText="0">
      <xdr:nvSpPr>
        <xdr:cNvPr id="18" name="Text Box 1"/>
        <xdr:cNvSpPr txBox="1">
          <a:spLocks noChangeArrowheads="1"/>
        </xdr:cNvSpPr>
      </xdr:nvSpPr>
      <xdr:spPr>
        <a:xfrm>
          <a:off x="2647950" y="7372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2647950" y="7372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2647950" y="7372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42875"/>
    <xdr:sp fLocksText="0">
      <xdr:nvSpPr>
        <xdr:cNvPr id="21" name="Text Box 1"/>
        <xdr:cNvSpPr txBox="1">
          <a:spLocks noChangeArrowheads="1"/>
        </xdr:cNvSpPr>
      </xdr:nvSpPr>
      <xdr:spPr>
        <a:xfrm>
          <a:off x="2647950" y="7372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42875"/>
    <xdr:sp fLocksText="0">
      <xdr:nvSpPr>
        <xdr:cNvPr id="22" name="Text Box 1"/>
        <xdr:cNvSpPr txBox="1">
          <a:spLocks noChangeArrowheads="1"/>
        </xdr:cNvSpPr>
      </xdr:nvSpPr>
      <xdr:spPr>
        <a:xfrm>
          <a:off x="2647950" y="7372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33350"/>
    <xdr:sp fLocksText="0">
      <xdr:nvSpPr>
        <xdr:cNvPr id="23" name="Text Box 1"/>
        <xdr:cNvSpPr txBox="1">
          <a:spLocks noChangeArrowheads="1"/>
        </xdr:cNvSpPr>
      </xdr:nvSpPr>
      <xdr:spPr>
        <a:xfrm>
          <a:off x="2647950" y="7372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2647950" y="7372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647950" y="287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647950" y="2876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485775"/>
    <xdr:sp fLocksText="0">
      <xdr:nvSpPr>
        <xdr:cNvPr id="27" name="Text Box 1"/>
        <xdr:cNvSpPr txBox="1">
          <a:spLocks noChangeArrowheads="1"/>
        </xdr:cNvSpPr>
      </xdr:nvSpPr>
      <xdr:spPr>
        <a:xfrm>
          <a:off x="2647950" y="7372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485775"/>
    <xdr:sp fLocksText="0">
      <xdr:nvSpPr>
        <xdr:cNvPr id="28" name="Text Box 1"/>
        <xdr:cNvSpPr txBox="1">
          <a:spLocks noChangeArrowheads="1"/>
        </xdr:cNvSpPr>
      </xdr:nvSpPr>
      <xdr:spPr>
        <a:xfrm>
          <a:off x="2647950" y="7372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495300"/>
    <xdr:sp fLocksText="0">
      <xdr:nvSpPr>
        <xdr:cNvPr id="29" name="Text Box 1"/>
        <xdr:cNvSpPr txBox="1">
          <a:spLocks noChangeArrowheads="1"/>
        </xdr:cNvSpPr>
      </xdr:nvSpPr>
      <xdr:spPr>
        <a:xfrm>
          <a:off x="2647950" y="73723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495300"/>
    <xdr:sp fLocksText="0">
      <xdr:nvSpPr>
        <xdr:cNvPr id="30" name="Text Box 1"/>
        <xdr:cNvSpPr txBox="1">
          <a:spLocks noChangeArrowheads="1"/>
        </xdr:cNvSpPr>
      </xdr:nvSpPr>
      <xdr:spPr>
        <a:xfrm>
          <a:off x="2647950" y="73723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495300"/>
    <xdr:sp fLocksText="0">
      <xdr:nvSpPr>
        <xdr:cNvPr id="31" name="Text Box 1"/>
        <xdr:cNvSpPr txBox="1">
          <a:spLocks noChangeArrowheads="1"/>
        </xdr:cNvSpPr>
      </xdr:nvSpPr>
      <xdr:spPr>
        <a:xfrm>
          <a:off x="2647950" y="73723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495300"/>
    <xdr:sp fLocksText="0">
      <xdr:nvSpPr>
        <xdr:cNvPr id="32" name="Text Box 1"/>
        <xdr:cNvSpPr txBox="1">
          <a:spLocks noChangeArrowheads="1"/>
        </xdr:cNvSpPr>
      </xdr:nvSpPr>
      <xdr:spPr>
        <a:xfrm>
          <a:off x="2647950" y="73723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26479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26479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0"/>
    <xdr:sp fLocksText="0">
      <xdr:nvSpPr>
        <xdr:cNvPr id="35" name="Text Box 1"/>
        <xdr:cNvSpPr txBox="1">
          <a:spLocks noChangeArrowheads="1"/>
        </xdr:cNvSpPr>
      </xdr:nvSpPr>
      <xdr:spPr>
        <a:xfrm>
          <a:off x="2647950" y="2876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0"/>
    <xdr:sp fLocksText="0">
      <xdr:nvSpPr>
        <xdr:cNvPr id="36" name="Text Box 1"/>
        <xdr:cNvSpPr txBox="1">
          <a:spLocks noChangeArrowheads="1"/>
        </xdr:cNvSpPr>
      </xdr:nvSpPr>
      <xdr:spPr>
        <a:xfrm>
          <a:off x="2647950" y="2876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33350"/>
    <xdr:sp fLocksText="0">
      <xdr:nvSpPr>
        <xdr:cNvPr id="37" name="Text Box 1"/>
        <xdr:cNvSpPr txBox="1">
          <a:spLocks noChangeArrowheads="1"/>
        </xdr:cNvSpPr>
      </xdr:nvSpPr>
      <xdr:spPr>
        <a:xfrm>
          <a:off x="2647950" y="287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33350"/>
    <xdr:sp fLocksText="0">
      <xdr:nvSpPr>
        <xdr:cNvPr id="38" name="Text Box 1"/>
        <xdr:cNvSpPr txBox="1">
          <a:spLocks noChangeArrowheads="1"/>
        </xdr:cNvSpPr>
      </xdr:nvSpPr>
      <xdr:spPr>
        <a:xfrm>
          <a:off x="2647950" y="287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42875"/>
    <xdr:sp fLocksText="0">
      <xdr:nvSpPr>
        <xdr:cNvPr id="39" name="Text Box 1"/>
        <xdr:cNvSpPr txBox="1">
          <a:spLocks noChangeArrowheads="1"/>
        </xdr:cNvSpPr>
      </xdr:nvSpPr>
      <xdr:spPr>
        <a:xfrm>
          <a:off x="2647950" y="2876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42875"/>
    <xdr:sp fLocksText="0">
      <xdr:nvSpPr>
        <xdr:cNvPr id="40" name="Text Box 1"/>
        <xdr:cNvSpPr txBox="1">
          <a:spLocks noChangeArrowheads="1"/>
        </xdr:cNvSpPr>
      </xdr:nvSpPr>
      <xdr:spPr>
        <a:xfrm>
          <a:off x="2647950" y="2876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33350"/>
    <xdr:sp fLocksText="0">
      <xdr:nvSpPr>
        <xdr:cNvPr id="41" name="Text Box 1"/>
        <xdr:cNvSpPr txBox="1">
          <a:spLocks noChangeArrowheads="1"/>
        </xdr:cNvSpPr>
      </xdr:nvSpPr>
      <xdr:spPr>
        <a:xfrm>
          <a:off x="2647950" y="287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33350"/>
    <xdr:sp fLocksText="0">
      <xdr:nvSpPr>
        <xdr:cNvPr id="42" name="Text Box 1"/>
        <xdr:cNvSpPr txBox="1">
          <a:spLocks noChangeArrowheads="1"/>
        </xdr:cNvSpPr>
      </xdr:nvSpPr>
      <xdr:spPr>
        <a:xfrm>
          <a:off x="2647950" y="287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26479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200025"/>
    <xdr:sp fLocksText="0">
      <xdr:nvSpPr>
        <xdr:cNvPr id="44" name="Text Box 1"/>
        <xdr:cNvSpPr txBox="1">
          <a:spLocks noChangeArrowheads="1"/>
        </xdr:cNvSpPr>
      </xdr:nvSpPr>
      <xdr:spPr>
        <a:xfrm>
          <a:off x="2647950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400050"/>
    <xdr:sp fLocksText="0">
      <xdr:nvSpPr>
        <xdr:cNvPr id="45" name="Text Box 1"/>
        <xdr:cNvSpPr txBox="1">
          <a:spLocks noChangeArrowheads="1"/>
        </xdr:cNvSpPr>
      </xdr:nvSpPr>
      <xdr:spPr>
        <a:xfrm>
          <a:off x="2647950" y="6219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400050"/>
    <xdr:sp fLocksText="0">
      <xdr:nvSpPr>
        <xdr:cNvPr id="46" name="Text Box 1"/>
        <xdr:cNvSpPr txBox="1">
          <a:spLocks noChangeArrowheads="1"/>
        </xdr:cNvSpPr>
      </xdr:nvSpPr>
      <xdr:spPr>
        <a:xfrm>
          <a:off x="2647950" y="6219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0"/>
    <xdr:sp fLocksText="0">
      <xdr:nvSpPr>
        <xdr:cNvPr id="47" name="Text Box 1"/>
        <xdr:cNvSpPr txBox="1">
          <a:spLocks noChangeArrowheads="1"/>
        </xdr:cNvSpPr>
      </xdr:nvSpPr>
      <xdr:spPr>
        <a:xfrm>
          <a:off x="2647950" y="6657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0"/>
    <xdr:sp fLocksText="0">
      <xdr:nvSpPr>
        <xdr:cNvPr id="48" name="Text Box 1"/>
        <xdr:cNvSpPr txBox="1">
          <a:spLocks noChangeArrowheads="1"/>
        </xdr:cNvSpPr>
      </xdr:nvSpPr>
      <xdr:spPr>
        <a:xfrm>
          <a:off x="2647950" y="6657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133350"/>
    <xdr:sp fLocksText="0">
      <xdr:nvSpPr>
        <xdr:cNvPr id="49" name="Text Box 1"/>
        <xdr:cNvSpPr txBox="1">
          <a:spLocks noChangeArrowheads="1"/>
        </xdr:cNvSpPr>
      </xdr:nvSpPr>
      <xdr:spPr>
        <a:xfrm>
          <a:off x="2647950" y="6657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133350"/>
    <xdr:sp fLocksText="0">
      <xdr:nvSpPr>
        <xdr:cNvPr id="50" name="Text Box 1"/>
        <xdr:cNvSpPr txBox="1">
          <a:spLocks noChangeArrowheads="1"/>
        </xdr:cNvSpPr>
      </xdr:nvSpPr>
      <xdr:spPr>
        <a:xfrm>
          <a:off x="2647950" y="6657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142875"/>
    <xdr:sp fLocksText="0">
      <xdr:nvSpPr>
        <xdr:cNvPr id="51" name="Text Box 1"/>
        <xdr:cNvSpPr txBox="1">
          <a:spLocks noChangeArrowheads="1"/>
        </xdr:cNvSpPr>
      </xdr:nvSpPr>
      <xdr:spPr>
        <a:xfrm>
          <a:off x="2647950" y="6657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142875"/>
    <xdr:sp fLocksText="0">
      <xdr:nvSpPr>
        <xdr:cNvPr id="52" name="Text Box 1"/>
        <xdr:cNvSpPr txBox="1">
          <a:spLocks noChangeArrowheads="1"/>
        </xdr:cNvSpPr>
      </xdr:nvSpPr>
      <xdr:spPr>
        <a:xfrm>
          <a:off x="2647950" y="6657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133350"/>
    <xdr:sp fLocksText="0">
      <xdr:nvSpPr>
        <xdr:cNvPr id="53" name="Text Box 1"/>
        <xdr:cNvSpPr txBox="1">
          <a:spLocks noChangeArrowheads="1"/>
        </xdr:cNvSpPr>
      </xdr:nvSpPr>
      <xdr:spPr>
        <a:xfrm>
          <a:off x="2647950" y="6657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133350"/>
    <xdr:sp fLocksText="0">
      <xdr:nvSpPr>
        <xdr:cNvPr id="54" name="Text Box 1"/>
        <xdr:cNvSpPr txBox="1">
          <a:spLocks noChangeArrowheads="1"/>
        </xdr:cNvSpPr>
      </xdr:nvSpPr>
      <xdr:spPr>
        <a:xfrm>
          <a:off x="2647950" y="6657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400050"/>
    <xdr:sp fLocksText="0">
      <xdr:nvSpPr>
        <xdr:cNvPr id="55" name="Text Box 1"/>
        <xdr:cNvSpPr txBox="1">
          <a:spLocks noChangeArrowheads="1"/>
        </xdr:cNvSpPr>
      </xdr:nvSpPr>
      <xdr:spPr>
        <a:xfrm>
          <a:off x="2647950" y="62198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219075"/>
    <xdr:sp fLocksText="0">
      <xdr:nvSpPr>
        <xdr:cNvPr id="56" name="Text Box 1"/>
        <xdr:cNvSpPr txBox="1">
          <a:spLocks noChangeArrowheads="1"/>
        </xdr:cNvSpPr>
      </xdr:nvSpPr>
      <xdr:spPr>
        <a:xfrm>
          <a:off x="2647950" y="6219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27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2571750" y="75057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2571750" y="75057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2571750" y="8458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2571750" y="8458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123825"/>
    <xdr:sp fLocksText="0">
      <xdr:nvSpPr>
        <xdr:cNvPr id="5" name="Text Box 1"/>
        <xdr:cNvSpPr txBox="1">
          <a:spLocks noChangeArrowheads="1"/>
        </xdr:cNvSpPr>
      </xdr:nvSpPr>
      <xdr:spPr>
        <a:xfrm>
          <a:off x="2571750" y="5857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123825"/>
    <xdr:sp fLocksText="0">
      <xdr:nvSpPr>
        <xdr:cNvPr id="6" name="Text Box 1"/>
        <xdr:cNvSpPr txBox="1">
          <a:spLocks noChangeArrowheads="1"/>
        </xdr:cNvSpPr>
      </xdr:nvSpPr>
      <xdr:spPr>
        <a:xfrm>
          <a:off x="2571750" y="5857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495300"/>
    <xdr:sp fLocksText="0">
      <xdr:nvSpPr>
        <xdr:cNvPr id="7" name="Text Box 1"/>
        <xdr:cNvSpPr txBox="1">
          <a:spLocks noChangeArrowheads="1"/>
        </xdr:cNvSpPr>
      </xdr:nvSpPr>
      <xdr:spPr>
        <a:xfrm>
          <a:off x="2571750" y="98012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495300"/>
    <xdr:sp fLocksText="0">
      <xdr:nvSpPr>
        <xdr:cNvPr id="8" name="Text Box 1"/>
        <xdr:cNvSpPr txBox="1">
          <a:spLocks noChangeArrowheads="1"/>
        </xdr:cNvSpPr>
      </xdr:nvSpPr>
      <xdr:spPr>
        <a:xfrm>
          <a:off x="2571750" y="98012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495300"/>
    <xdr:sp fLocksText="0">
      <xdr:nvSpPr>
        <xdr:cNvPr id="9" name="Text Box 1"/>
        <xdr:cNvSpPr txBox="1">
          <a:spLocks noChangeArrowheads="1"/>
        </xdr:cNvSpPr>
      </xdr:nvSpPr>
      <xdr:spPr>
        <a:xfrm>
          <a:off x="2571750" y="98012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495300"/>
    <xdr:sp fLocksText="0">
      <xdr:nvSpPr>
        <xdr:cNvPr id="10" name="Text Box 1"/>
        <xdr:cNvSpPr txBox="1">
          <a:spLocks noChangeArrowheads="1"/>
        </xdr:cNvSpPr>
      </xdr:nvSpPr>
      <xdr:spPr>
        <a:xfrm>
          <a:off x="2571750" y="98012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514350"/>
    <xdr:sp fLocksText="0">
      <xdr:nvSpPr>
        <xdr:cNvPr id="11" name="Text Box 1"/>
        <xdr:cNvSpPr txBox="1">
          <a:spLocks noChangeArrowheads="1"/>
        </xdr:cNvSpPr>
      </xdr:nvSpPr>
      <xdr:spPr>
        <a:xfrm>
          <a:off x="2571750" y="58578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514350"/>
    <xdr:sp fLocksText="0">
      <xdr:nvSpPr>
        <xdr:cNvPr id="12" name="Text Box 1"/>
        <xdr:cNvSpPr txBox="1">
          <a:spLocks noChangeArrowheads="1"/>
        </xdr:cNvSpPr>
      </xdr:nvSpPr>
      <xdr:spPr>
        <a:xfrm>
          <a:off x="2571750" y="58578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2571750" y="7505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2571750" y="7505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23825"/>
    <xdr:sp fLocksText="0">
      <xdr:nvSpPr>
        <xdr:cNvPr id="15" name="Text Box 1"/>
        <xdr:cNvSpPr txBox="1">
          <a:spLocks noChangeArrowheads="1"/>
        </xdr:cNvSpPr>
      </xdr:nvSpPr>
      <xdr:spPr>
        <a:xfrm>
          <a:off x="2571750" y="4838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23825"/>
    <xdr:sp fLocksText="0">
      <xdr:nvSpPr>
        <xdr:cNvPr id="16" name="Text Box 1"/>
        <xdr:cNvSpPr txBox="1">
          <a:spLocks noChangeArrowheads="1"/>
        </xdr:cNvSpPr>
      </xdr:nvSpPr>
      <xdr:spPr>
        <a:xfrm>
          <a:off x="2571750" y="4838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23825"/>
    <xdr:sp fLocksText="0">
      <xdr:nvSpPr>
        <xdr:cNvPr id="17" name="Text Box 1"/>
        <xdr:cNvSpPr txBox="1">
          <a:spLocks noChangeArrowheads="1"/>
        </xdr:cNvSpPr>
      </xdr:nvSpPr>
      <xdr:spPr>
        <a:xfrm>
          <a:off x="2571750" y="4838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23825"/>
    <xdr:sp fLocksText="0">
      <xdr:nvSpPr>
        <xdr:cNvPr id="18" name="Text Box 1"/>
        <xdr:cNvSpPr txBox="1">
          <a:spLocks noChangeArrowheads="1"/>
        </xdr:cNvSpPr>
      </xdr:nvSpPr>
      <xdr:spPr>
        <a:xfrm>
          <a:off x="2571750" y="4838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23825"/>
    <xdr:sp fLocksText="0">
      <xdr:nvSpPr>
        <xdr:cNvPr id="19" name="Text Box 1"/>
        <xdr:cNvSpPr txBox="1">
          <a:spLocks noChangeArrowheads="1"/>
        </xdr:cNvSpPr>
      </xdr:nvSpPr>
      <xdr:spPr>
        <a:xfrm>
          <a:off x="2571750" y="4838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23825"/>
    <xdr:sp fLocksText="0">
      <xdr:nvSpPr>
        <xdr:cNvPr id="20" name="Text Box 1"/>
        <xdr:cNvSpPr txBox="1">
          <a:spLocks noChangeArrowheads="1"/>
        </xdr:cNvSpPr>
      </xdr:nvSpPr>
      <xdr:spPr>
        <a:xfrm>
          <a:off x="2571750" y="4838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9</xdr:row>
      <xdr:rowOff>0</xdr:rowOff>
    </xdr:from>
    <xdr:ext cx="76200" cy="438150"/>
    <xdr:sp fLocksText="0">
      <xdr:nvSpPr>
        <xdr:cNvPr id="1" name="Text Box 1"/>
        <xdr:cNvSpPr txBox="1">
          <a:spLocks noChangeArrowheads="1"/>
        </xdr:cNvSpPr>
      </xdr:nvSpPr>
      <xdr:spPr>
        <a:xfrm>
          <a:off x="2400300" y="25241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438150"/>
    <xdr:sp fLocksText="0">
      <xdr:nvSpPr>
        <xdr:cNvPr id="2" name="Text Box 1"/>
        <xdr:cNvSpPr txBox="1">
          <a:spLocks noChangeArrowheads="1"/>
        </xdr:cNvSpPr>
      </xdr:nvSpPr>
      <xdr:spPr>
        <a:xfrm>
          <a:off x="2400300" y="25241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495300"/>
    <xdr:sp fLocksText="0">
      <xdr:nvSpPr>
        <xdr:cNvPr id="3" name="Text Box 1"/>
        <xdr:cNvSpPr txBox="1">
          <a:spLocks noChangeArrowheads="1"/>
        </xdr:cNvSpPr>
      </xdr:nvSpPr>
      <xdr:spPr>
        <a:xfrm>
          <a:off x="2400300" y="76390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28575</xdr:colOff>
      <xdr:row>30</xdr:row>
      <xdr:rowOff>85725</xdr:rowOff>
    </xdr:from>
    <xdr:ext cx="76200" cy="495300"/>
    <xdr:sp fLocksText="0">
      <xdr:nvSpPr>
        <xdr:cNvPr id="4" name="Text Box 1"/>
        <xdr:cNvSpPr txBox="1">
          <a:spLocks noChangeArrowheads="1"/>
        </xdr:cNvSpPr>
      </xdr:nvSpPr>
      <xdr:spPr>
        <a:xfrm>
          <a:off x="2362200" y="77247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90" zoomScaleSheetLayoutView="90" zoomScalePageLayoutView="0" workbookViewId="0" topLeftCell="A1">
      <selection activeCell="D8" sqref="D8"/>
    </sheetView>
  </sheetViews>
  <sheetFormatPr defaultColWidth="9.140625" defaultRowHeight="15"/>
  <cols>
    <col min="1" max="1" width="5.421875" style="0" customWidth="1"/>
    <col min="2" max="2" width="16.28125" style="9" customWidth="1"/>
    <col min="3" max="3" width="16.57421875" style="0" customWidth="1"/>
    <col min="4" max="4" width="22.421875" style="0" customWidth="1"/>
    <col min="5" max="5" width="20.140625" style="0" customWidth="1"/>
    <col min="6" max="6" width="4.57421875" style="0" customWidth="1"/>
    <col min="7" max="7" width="19.00390625" style="0" customWidth="1"/>
    <col min="8" max="12" width="5.28125" style="0" customWidth="1"/>
    <col min="13" max="13" width="8.00390625" style="0" customWidth="1"/>
    <col min="14" max="14" width="7.140625" style="0" customWidth="1"/>
    <col min="15" max="15" width="6.421875" style="0" customWidth="1"/>
    <col min="16" max="16" width="7.57421875" style="0" customWidth="1"/>
  </cols>
  <sheetData>
    <row r="1" spans="1:16" ht="15.75">
      <c r="A1" s="97" t="s">
        <v>60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25"/>
      <c r="O1" s="25"/>
      <c r="P1" s="25"/>
    </row>
    <row r="2" spans="1:16" ht="15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25"/>
      <c r="O2" s="25"/>
      <c r="P2" s="25"/>
    </row>
    <row r="3" spans="1:16" ht="28.5" customHeight="1">
      <c r="A3" s="100" t="s">
        <v>17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5.75">
      <c r="A4" s="98" t="s">
        <v>61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25"/>
      <c r="O4" s="25"/>
      <c r="P4" s="25"/>
    </row>
    <row r="5" spans="1:16" ht="15.75">
      <c r="A5" s="99" t="s">
        <v>62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25"/>
      <c r="O5" s="25"/>
      <c r="P5" s="25"/>
    </row>
    <row r="6" spans="1:16" ht="15">
      <c r="A6" s="25"/>
      <c r="B6" s="32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75.75" customHeight="1">
      <c r="A7" s="1" t="s">
        <v>1</v>
      </c>
      <c r="B7" s="8" t="s">
        <v>2</v>
      </c>
      <c r="C7" s="1" t="s">
        <v>3</v>
      </c>
      <c r="D7" s="1" t="s">
        <v>4</v>
      </c>
      <c r="E7" s="1" t="s">
        <v>28</v>
      </c>
      <c r="F7" s="2" t="s">
        <v>5</v>
      </c>
      <c r="G7" s="2" t="s">
        <v>18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22</v>
      </c>
      <c r="M7" s="1" t="s">
        <v>6</v>
      </c>
      <c r="N7" s="1" t="s">
        <v>14</v>
      </c>
      <c r="O7" s="1" t="s">
        <v>15</v>
      </c>
      <c r="P7" s="1" t="s">
        <v>16</v>
      </c>
    </row>
    <row r="8" spans="1:16" ht="20.25" customHeight="1">
      <c r="A8" s="27">
        <v>1</v>
      </c>
      <c r="B8" s="75" t="s">
        <v>65</v>
      </c>
      <c r="C8" s="75" t="s">
        <v>271</v>
      </c>
      <c r="D8" s="75" t="s">
        <v>273</v>
      </c>
      <c r="E8" s="63" t="s">
        <v>31</v>
      </c>
      <c r="F8" s="28">
        <v>7</v>
      </c>
      <c r="G8" s="50" t="s">
        <v>163</v>
      </c>
      <c r="H8" s="36">
        <v>5</v>
      </c>
      <c r="I8" s="36">
        <v>3</v>
      </c>
      <c r="J8" s="36">
        <v>0</v>
      </c>
      <c r="K8" s="36">
        <v>1</v>
      </c>
      <c r="L8" s="36">
        <v>0</v>
      </c>
      <c r="M8" s="29">
        <f aca="true" t="shared" si="0" ref="M8:M20">SUM(H8:L8)</f>
        <v>9</v>
      </c>
      <c r="N8" s="24">
        <v>1</v>
      </c>
      <c r="O8" s="24"/>
      <c r="P8" s="37">
        <f aca="true" t="shared" si="1" ref="P8:P20">M8/40*100</f>
        <v>22.5</v>
      </c>
    </row>
    <row r="9" spans="1:16" ht="18">
      <c r="A9" s="27">
        <v>2</v>
      </c>
      <c r="B9" s="74" t="s">
        <v>63</v>
      </c>
      <c r="C9" s="74" t="s">
        <v>272</v>
      </c>
      <c r="D9" s="74" t="s">
        <v>272</v>
      </c>
      <c r="E9" s="63" t="s">
        <v>31</v>
      </c>
      <c r="F9" s="28">
        <v>7</v>
      </c>
      <c r="G9" s="50" t="s">
        <v>166</v>
      </c>
      <c r="H9" s="36">
        <v>5</v>
      </c>
      <c r="I9" s="36">
        <v>0</v>
      </c>
      <c r="J9" s="36">
        <v>0</v>
      </c>
      <c r="K9" s="36">
        <v>2</v>
      </c>
      <c r="L9" s="36">
        <v>0</v>
      </c>
      <c r="M9" s="29">
        <f t="shared" si="0"/>
        <v>7</v>
      </c>
      <c r="N9" s="24">
        <v>2</v>
      </c>
      <c r="O9" s="24"/>
      <c r="P9" s="37">
        <f t="shared" si="1"/>
        <v>17.5</v>
      </c>
    </row>
    <row r="10" spans="1:16" ht="18">
      <c r="A10" s="27">
        <v>3</v>
      </c>
      <c r="B10" s="75" t="s">
        <v>64</v>
      </c>
      <c r="C10" s="75" t="s">
        <v>272</v>
      </c>
      <c r="D10" s="75" t="s">
        <v>277</v>
      </c>
      <c r="E10" s="63" t="s">
        <v>31</v>
      </c>
      <c r="F10" s="28">
        <v>7</v>
      </c>
      <c r="G10" s="50" t="s">
        <v>165</v>
      </c>
      <c r="H10" s="36">
        <v>5</v>
      </c>
      <c r="I10" s="36">
        <v>0</v>
      </c>
      <c r="J10" s="36">
        <v>0</v>
      </c>
      <c r="K10" s="36">
        <v>0</v>
      </c>
      <c r="L10" s="36">
        <v>0</v>
      </c>
      <c r="M10" s="29">
        <f t="shared" si="0"/>
        <v>5</v>
      </c>
      <c r="N10" s="24">
        <v>3</v>
      </c>
      <c r="O10" s="24"/>
      <c r="P10" s="37">
        <f t="shared" si="1"/>
        <v>12.5</v>
      </c>
    </row>
    <row r="11" spans="1:16" ht="18">
      <c r="A11" s="27">
        <v>4</v>
      </c>
      <c r="B11" s="75" t="s">
        <v>69</v>
      </c>
      <c r="C11" s="75" t="s">
        <v>273</v>
      </c>
      <c r="D11" s="75" t="s">
        <v>272</v>
      </c>
      <c r="E11" s="63" t="s">
        <v>31</v>
      </c>
      <c r="F11" s="28">
        <v>7</v>
      </c>
      <c r="G11" s="50" t="s">
        <v>164</v>
      </c>
      <c r="H11" s="93">
        <v>2</v>
      </c>
      <c r="I11" s="93">
        <v>0</v>
      </c>
      <c r="J11" s="93">
        <v>0</v>
      </c>
      <c r="K11" s="93">
        <v>3</v>
      </c>
      <c r="L11" s="93">
        <v>0</v>
      </c>
      <c r="M11" s="29">
        <f t="shared" si="0"/>
        <v>5</v>
      </c>
      <c r="N11" s="29">
        <v>3</v>
      </c>
      <c r="O11" s="29"/>
      <c r="P11" s="37">
        <f t="shared" si="1"/>
        <v>12.5</v>
      </c>
    </row>
    <row r="12" spans="1:16" ht="42.75">
      <c r="A12" s="27">
        <v>5</v>
      </c>
      <c r="B12" s="75" t="s">
        <v>74</v>
      </c>
      <c r="C12" s="75" t="s">
        <v>273</v>
      </c>
      <c r="D12" s="75" t="s">
        <v>278</v>
      </c>
      <c r="E12" s="96" t="s">
        <v>29</v>
      </c>
      <c r="F12" s="28">
        <v>7</v>
      </c>
      <c r="G12" s="50" t="s">
        <v>161</v>
      </c>
      <c r="H12" s="24">
        <v>0</v>
      </c>
      <c r="I12" s="24">
        <v>0</v>
      </c>
      <c r="J12" s="24">
        <v>0</v>
      </c>
      <c r="K12" s="24">
        <v>4</v>
      </c>
      <c r="L12" s="24">
        <v>0</v>
      </c>
      <c r="M12" s="29">
        <f t="shared" si="0"/>
        <v>4</v>
      </c>
      <c r="N12" s="24">
        <v>4</v>
      </c>
      <c r="O12" s="24"/>
      <c r="P12" s="37">
        <f t="shared" si="1"/>
        <v>10</v>
      </c>
    </row>
    <row r="13" spans="1:16" ht="18">
      <c r="A13" s="27">
        <v>6</v>
      </c>
      <c r="B13" s="77" t="s">
        <v>76</v>
      </c>
      <c r="C13" s="77" t="s">
        <v>271</v>
      </c>
      <c r="D13" s="77" t="s">
        <v>273</v>
      </c>
      <c r="E13" s="63" t="s">
        <v>21</v>
      </c>
      <c r="F13" s="28">
        <v>7</v>
      </c>
      <c r="G13" s="50" t="s">
        <v>169</v>
      </c>
      <c r="H13" s="24">
        <v>1</v>
      </c>
      <c r="I13" s="24">
        <v>0</v>
      </c>
      <c r="J13" s="24">
        <v>3</v>
      </c>
      <c r="K13" s="24">
        <v>0</v>
      </c>
      <c r="L13" s="24">
        <v>0</v>
      </c>
      <c r="M13" s="29">
        <f t="shared" si="0"/>
        <v>4</v>
      </c>
      <c r="N13" s="24">
        <v>4</v>
      </c>
      <c r="O13" s="24"/>
      <c r="P13" s="37">
        <f t="shared" si="1"/>
        <v>10</v>
      </c>
    </row>
    <row r="14" spans="1:16" ht="18">
      <c r="A14" s="27">
        <v>7</v>
      </c>
      <c r="B14" s="75" t="s">
        <v>67</v>
      </c>
      <c r="C14" s="75" t="s">
        <v>272</v>
      </c>
      <c r="D14" s="75" t="s">
        <v>271</v>
      </c>
      <c r="E14" s="63" t="s">
        <v>31</v>
      </c>
      <c r="F14" s="28">
        <v>7</v>
      </c>
      <c r="G14" s="50" t="s">
        <v>168</v>
      </c>
      <c r="H14" s="24">
        <v>0</v>
      </c>
      <c r="I14" s="24">
        <v>0</v>
      </c>
      <c r="J14" s="24">
        <v>0</v>
      </c>
      <c r="K14" s="24">
        <v>4</v>
      </c>
      <c r="L14" s="24">
        <v>0</v>
      </c>
      <c r="M14" s="29">
        <f t="shared" si="0"/>
        <v>4</v>
      </c>
      <c r="N14" s="24">
        <v>4</v>
      </c>
      <c r="O14" s="24"/>
      <c r="P14" s="37">
        <f t="shared" si="1"/>
        <v>10</v>
      </c>
    </row>
    <row r="15" spans="1:16" ht="18">
      <c r="A15" s="27">
        <v>8</v>
      </c>
      <c r="B15" s="76" t="s">
        <v>71</v>
      </c>
      <c r="C15" s="76" t="s">
        <v>274</v>
      </c>
      <c r="D15" s="76" t="s">
        <v>272</v>
      </c>
      <c r="E15" s="63" t="s">
        <v>20</v>
      </c>
      <c r="F15" s="28">
        <v>7</v>
      </c>
      <c r="G15" s="50" t="s">
        <v>160</v>
      </c>
      <c r="H15" s="24">
        <v>1</v>
      </c>
      <c r="I15" s="24">
        <v>0</v>
      </c>
      <c r="J15" s="24">
        <v>0</v>
      </c>
      <c r="K15" s="24">
        <v>3</v>
      </c>
      <c r="L15" s="24">
        <v>0</v>
      </c>
      <c r="M15" s="29">
        <f t="shared" si="0"/>
        <v>4</v>
      </c>
      <c r="N15" s="24">
        <v>4</v>
      </c>
      <c r="O15" s="24"/>
      <c r="P15" s="37">
        <f t="shared" si="1"/>
        <v>10</v>
      </c>
    </row>
    <row r="16" spans="1:16" ht="18" customHeight="1">
      <c r="A16" s="27">
        <v>9</v>
      </c>
      <c r="B16" s="78" t="s">
        <v>73</v>
      </c>
      <c r="C16" s="78" t="s">
        <v>275</v>
      </c>
      <c r="D16" s="78" t="s">
        <v>279</v>
      </c>
      <c r="E16" s="63" t="s">
        <v>75</v>
      </c>
      <c r="F16" s="28">
        <v>7</v>
      </c>
      <c r="G16" s="50" t="s">
        <v>167</v>
      </c>
      <c r="H16" s="24">
        <v>1</v>
      </c>
      <c r="I16" s="24">
        <v>0</v>
      </c>
      <c r="J16" s="24">
        <v>0</v>
      </c>
      <c r="K16" s="24">
        <v>2</v>
      </c>
      <c r="L16" s="24">
        <v>0</v>
      </c>
      <c r="M16" s="29">
        <f t="shared" si="0"/>
        <v>3</v>
      </c>
      <c r="N16" s="24">
        <v>5</v>
      </c>
      <c r="O16" s="24"/>
      <c r="P16" s="37">
        <f t="shared" si="1"/>
        <v>7.5</v>
      </c>
    </row>
    <row r="17" spans="1:16" ht="18">
      <c r="A17" s="27">
        <v>10</v>
      </c>
      <c r="B17" s="78" t="s">
        <v>72</v>
      </c>
      <c r="C17" s="78" t="s">
        <v>275</v>
      </c>
      <c r="D17" s="78" t="s">
        <v>280</v>
      </c>
      <c r="E17" s="63" t="s">
        <v>75</v>
      </c>
      <c r="F17" s="28">
        <v>7</v>
      </c>
      <c r="G17" s="50" t="s">
        <v>159</v>
      </c>
      <c r="H17" s="24">
        <v>1</v>
      </c>
      <c r="I17" s="24">
        <v>0</v>
      </c>
      <c r="J17" s="24">
        <v>0</v>
      </c>
      <c r="K17" s="24">
        <v>2</v>
      </c>
      <c r="L17" s="24">
        <v>0</v>
      </c>
      <c r="M17" s="29">
        <f t="shared" si="0"/>
        <v>3</v>
      </c>
      <c r="N17" s="24">
        <v>5</v>
      </c>
      <c r="O17" s="24"/>
      <c r="P17" s="37">
        <f t="shared" si="1"/>
        <v>7.5</v>
      </c>
    </row>
    <row r="18" spans="1:16" ht="18">
      <c r="A18" s="27">
        <v>11</v>
      </c>
      <c r="B18" s="75" t="s">
        <v>70</v>
      </c>
      <c r="C18" s="75" t="s">
        <v>276</v>
      </c>
      <c r="D18" s="75" t="s">
        <v>272</v>
      </c>
      <c r="E18" s="63" t="s">
        <v>31</v>
      </c>
      <c r="F18" s="28">
        <v>7</v>
      </c>
      <c r="G18" s="50" t="s">
        <v>170</v>
      </c>
      <c r="H18" s="24">
        <v>0</v>
      </c>
      <c r="I18" s="24">
        <v>0</v>
      </c>
      <c r="J18" s="24">
        <v>0</v>
      </c>
      <c r="K18" s="24">
        <v>3</v>
      </c>
      <c r="L18" s="24">
        <v>0</v>
      </c>
      <c r="M18" s="29">
        <f t="shared" si="0"/>
        <v>3</v>
      </c>
      <c r="N18" s="24">
        <v>5</v>
      </c>
      <c r="O18" s="24"/>
      <c r="P18" s="37">
        <f t="shared" si="1"/>
        <v>7.5</v>
      </c>
    </row>
    <row r="19" spans="1:16" ht="18">
      <c r="A19" s="27">
        <v>12</v>
      </c>
      <c r="B19" s="75" t="s">
        <v>68</v>
      </c>
      <c r="C19" s="75" t="s">
        <v>272</v>
      </c>
      <c r="D19" s="75" t="s">
        <v>272</v>
      </c>
      <c r="E19" s="63" t="s">
        <v>31</v>
      </c>
      <c r="F19" s="28">
        <v>7</v>
      </c>
      <c r="G19" s="50" t="s">
        <v>171</v>
      </c>
      <c r="H19" s="24">
        <v>2</v>
      </c>
      <c r="I19" s="24">
        <v>0</v>
      </c>
      <c r="J19" s="24">
        <v>1</v>
      </c>
      <c r="K19" s="24">
        <v>0</v>
      </c>
      <c r="L19" s="24">
        <v>0</v>
      </c>
      <c r="M19" s="29">
        <f t="shared" si="0"/>
        <v>3</v>
      </c>
      <c r="N19" s="24">
        <v>5</v>
      </c>
      <c r="O19" s="24"/>
      <c r="P19" s="37">
        <f t="shared" si="1"/>
        <v>7.5</v>
      </c>
    </row>
    <row r="20" spans="1:16" ht="18">
      <c r="A20" s="27">
        <v>13</v>
      </c>
      <c r="B20" s="75" t="s">
        <v>66</v>
      </c>
      <c r="C20" s="75" t="s">
        <v>272</v>
      </c>
      <c r="D20" s="75" t="s">
        <v>272</v>
      </c>
      <c r="E20" s="63" t="s">
        <v>31</v>
      </c>
      <c r="F20" s="28">
        <v>7</v>
      </c>
      <c r="G20" s="50" t="s">
        <v>162</v>
      </c>
      <c r="H20" s="29">
        <v>1</v>
      </c>
      <c r="I20" s="29">
        <v>0</v>
      </c>
      <c r="J20" s="29">
        <v>0</v>
      </c>
      <c r="K20" s="29">
        <v>0</v>
      </c>
      <c r="L20" s="29">
        <v>0</v>
      </c>
      <c r="M20" s="29">
        <f t="shared" si="0"/>
        <v>1</v>
      </c>
      <c r="N20" s="29">
        <v>6</v>
      </c>
      <c r="O20" s="29"/>
      <c r="P20" s="37">
        <f t="shared" si="1"/>
        <v>2.5</v>
      </c>
    </row>
    <row r="21" spans="1:16" ht="15">
      <c r="A21" s="25"/>
      <c r="B21" s="3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5.75">
      <c r="A22" s="25"/>
      <c r="B22" s="10" t="s">
        <v>11</v>
      </c>
      <c r="C22" s="26"/>
      <c r="D22" s="26"/>
      <c r="E22" s="30" t="s">
        <v>34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5.75">
      <c r="A23" s="25"/>
      <c r="B23" s="12"/>
      <c r="C23" s="26"/>
      <c r="D23" s="26"/>
      <c r="E23" s="39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5.75">
      <c r="A24" s="25"/>
      <c r="B24" s="10" t="s">
        <v>12</v>
      </c>
      <c r="C24" s="26"/>
      <c r="D24" s="26"/>
      <c r="E24" s="30" t="s">
        <v>36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15.75">
      <c r="A25" s="25"/>
      <c r="B25" s="10"/>
      <c r="C25" s="26"/>
      <c r="D25" s="26"/>
      <c r="E25" s="30" t="s">
        <v>58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15.75">
      <c r="A26" s="25"/>
      <c r="B26" s="12" t="s">
        <v>13</v>
      </c>
      <c r="C26" s="26"/>
      <c r="D26" s="26"/>
      <c r="E26" s="30" t="s">
        <v>24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</sheetData>
  <sheetProtection/>
  <autoFilter ref="A7:P12">
    <sortState ref="A8:P26">
      <sortCondition descending="1" sortBy="value" ref="P8:P26"/>
    </sortState>
  </autoFilter>
  <mergeCells count="5">
    <mergeCell ref="A1:M1"/>
    <mergeCell ref="A2:M2"/>
    <mergeCell ref="A4:M4"/>
    <mergeCell ref="A5:M5"/>
    <mergeCell ref="A3:P3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="94" zoomScaleNormal="110" zoomScaleSheetLayoutView="94" zoomScalePageLayoutView="0" workbookViewId="0" topLeftCell="A1">
      <selection activeCell="D8" sqref="D8"/>
    </sheetView>
  </sheetViews>
  <sheetFormatPr defaultColWidth="9.140625" defaultRowHeight="15"/>
  <cols>
    <col min="1" max="1" width="5.421875" style="25" customWidth="1"/>
    <col min="2" max="2" width="15.00390625" style="32" customWidth="1"/>
    <col min="3" max="3" width="15.57421875" style="25" customWidth="1"/>
    <col min="4" max="4" width="17.140625" style="25" customWidth="1"/>
    <col min="5" max="5" width="23.28125" style="25" customWidth="1"/>
    <col min="6" max="6" width="4.57421875" style="25" customWidth="1"/>
    <col min="7" max="7" width="15.57421875" style="25" customWidth="1"/>
    <col min="8" max="13" width="5.28125" style="25" customWidth="1"/>
    <col min="14" max="14" width="6.421875" style="25" customWidth="1"/>
    <col min="15" max="15" width="6.28125" style="25" customWidth="1"/>
    <col min="16" max="16" width="5.7109375" style="25" customWidth="1"/>
    <col min="17" max="17" width="7.28125" style="25" customWidth="1"/>
    <col min="18" max="16384" width="9.140625" style="25" customWidth="1"/>
  </cols>
  <sheetData>
    <row r="1" spans="1:17" ht="15.75">
      <c r="A1" s="97" t="s">
        <v>60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42"/>
      <c r="P1" s="42"/>
      <c r="Q1" s="42"/>
    </row>
    <row r="2" spans="1:17" ht="15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42"/>
      <c r="P2" s="42"/>
      <c r="Q2" s="42"/>
    </row>
    <row r="3" spans="1:17" ht="15.75">
      <c r="A3" s="13" t="s">
        <v>17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42"/>
      <c r="P3" s="42"/>
      <c r="Q3" s="42"/>
    </row>
    <row r="4" spans="1:17" ht="15.75">
      <c r="A4" s="98" t="s">
        <v>61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42"/>
      <c r="P4" s="42"/>
      <c r="Q4" s="42"/>
    </row>
    <row r="5" spans="1:17" ht="15.75">
      <c r="A5" s="99" t="s">
        <v>172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42"/>
      <c r="P5" s="42"/>
      <c r="Q5" s="42"/>
    </row>
    <row r="6" spans="1:17" ht="8.25" customHeight="1">
      <c r="A6" s="42"/>
      <c r="B6" s="43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ht="68.25" customHeight="1">
      <c r="A7" s="44" t="s">
        <v>1</v>
      </c>
      <c r="B7" s="45" t="s">
        <v>2</v>
      </c>
      <c r="C7" s="44" t="s">
        <v>3</v>
      </c>
      <c r="D7" s="44" t="s">
        <v>4</v>
      </c>
      <c r="E7" s="44" t="s">
        <v>28</v>
      </c>
      <c r="F7" s="46" t="s">
        <v>5</v>
      </c>
      <c r="G7" s="46" t="s">
        <v>18</v>
      </c>
      <c r="H7" s="46" t="s">
        <v>7</v>
      </c>
      <c r="I7" s="46" t="s">
        <v>8</v>
      </c>
      <c r="J7" s="46" t="s">
        <v>9</v>
      </c>
      <c r="K7" s="46" t="s">
        <v>10</v>
      </c>
      <c r="L7" s="46" t="s">
        <v>22</v>
      </c>
      <c r="M7" s="46" t="s">
        <v>23</v>
      </c>
      <c r="N7" s="44" t="s">
        <v>6</v>
      </c>
      <c r="O7" s="47" t="s">
        <v>14</v>
      </c>
      <c r="P7" s="44" t="s">
        <v>15</v>
      </c>
      <c r="Q7" s="47" t="s">
        <v>16</v>
      </c>
    </row>
    <row r="8" spans="1:17" ht="15" customHeight="1">
      <c r="A8" s="48">
        <v>1</v>
      </c>
      <c r="B8" s="69" t="s">
        <v>39</v>
      </c>
      <c r="C8" s="69" t="s">
        <v>281</v>
      </c>
      <c r="D8" s="69" t="s">
        <v>272</v>
      </c>
      <c r="E8" s="63" t="s">
        <v>94</v>
      </c>
      <c r="F8" s="49">
        <v>8</v>
      </c>
      <c r="G8" s="50" t="s">
        <v>176</v>
      </c>
      <c r="H8" s="54">
        <v>1</v>
      </c>
      <c r="I8" s="54">
        <v>5</v>
      </c>
      <c r="J8" s="54">
        <v>8</v>
      </c>
      <c r="K8" s="54">
        <v>1</v>
      </c>
      <c r="L8" s="54">
        <v>0</v>
      </c>
      <c r="M8" s="54">
        <v>0</v>
      </c>
      <c r="N8" s="55">
        <f aca="true" t="shared" si="0" ref="N8:N32">SUM(H8:M8)</f>
        <v>15</v>
      </c>
      <c r="O8" s="55">
        <v>1</v>
      </c>
      <c r="P8" s="55"/>
      <c r="Q8" s="56">
        <f aca="true" t="shared" si="1" ref="Q8:Q32">N8/48*100</f>
        <v>31.25</v>
      </c>
    </row>
    <row r="9" spans="1:17" ht="14.25" customHeight="1">
      <c r="A9" s="48">
        <v>2</v>
      </c>
      <c r="B9" s="70" t="s">
        <v>81</v>
      </c>
      <c r="C9" s="70" t="s">
        <v>274</v>
      </c>
      <c r="D9" s="70" t="s">
        <v>274</v>
      </c>
      <c r="E9" s="63" t="s">
        <v>21</v>
      </c>
      <c r="F9" s="49">
        <v>8</v>
      </c>
      <c r="G9" s="50" t="s">
        <v>173</v>
      </c>
      <c r="H9" s="54">
        <v>6</v>
      </c>
      <c r="I9" s="54">
        <v>3</v>
      </c>
      <c r="J9" s="54">
        <v>3</v>
      </c>
      <c r="K9" s="54">
        <v>0</v>
      </c>
      <c r="L9" s="54">
        <v>0</v>
      </c>
      <c r="M9" s="54">
        <v>0</v>
      </c>
      <c r="N9" s="55">
        <f t="shared" si="0"/>
        <v>12</v>
      </c>
      <c r="O9" s="55">
        <v>2</v>
      </c>
      <c r="P9" s="55"/>
      <c r="Q9" s="56">
        <f t="shared" si="1"/>
        <v>25</v>
      </c>
    </row>
    <row r="10" spans="1:17" ht="23.25" customHeight="1">
      <c r="A10" s="48">
        <v>3</v>
      </c>
      <c r="B10" s="64" t="s">
        <v>85</v>
      </c>
      <c r="C10" s="64" t="s">
        <v>275</v>
      </c>
      <c r="D10" s="64" t="s">
        <v>279</v>
      </c>
      <c r="E10" s="86" t="s">
        <v>19</v>
      </c>
      <c r="F10" s="49">
        <v>8</v>
      </c>
      <c r="G10" s="50" t="s">
        <v>194</v>
      </c>
      <c r="H10" s="54">
        <v>2</v>
      </c>
      <c r="I10" s="54">
        <v>3</v>
      </c>
      <c r="J10" s="54">
        <v>2</v>
      </c>
      <c r="K10" s="54">
        <v>1</v>
      </c>
      <c r="L10" s="54">
        <v>1</v>
      </c>
      <c r="M10" s="54">
        <v>1</v>
      </c>
      <c r="N10" s="55">
        <f t="shared" si="0"/>
        <v>10</v>
      </c>
      <c r="O10" s="55">
        <v>3</v>
      </c>
      <c r="P10" s="55"/>
      <c r="Q10" s="56">
        <f t="shared" si="1"/>
        <v>20.833333333333336</v>
      </c>
    </row>
    <row r="11" spans="1:17" ht="15" customHeight="1">
      <c r="A11" s="48">
        <v>4</v>
      </c>
      <c r="B11" s="66" t="s">
        <v>37</v>
      </c>
      <c r="C11" s="66" t="s">
        <v>282</v>
      </c>
      <c r="D11" s="66" t="s">
        <v>274</v>
      </c>
      <c r="E11" s="63" t="s">
        <v>57</v>
      </c>
      <c r="F11" s="49">
        <v>8</v>
      </c>
      <c r="G11" s="50" t="s">
        <v>196</v>
      </c>
      <c r="H11" s="54">
        <v>3</v>
      </c>
      <c r="I11" s="54">
        <v>3</v>
      </c>
      <c r="J11" s="54">
        <v>2</v>
      </c>
      <c r="K11" s="54">
        <v>1</v>
      </c>
      <c r="L11" s="54">
        <v>0</v>
      </c>
      <c r="M11" s="54">
        <v>1</v>
      </c>
      <c r="N11" s="55">
        <f t="shared" si="0"/>
        <v>10</v>
      </c>
      <c r="O11" s="55">
        <v>3</v>
      </c>
      <c r="P11" s="55"/>
      <c r="Q11" s="56">
        <f t="shared" si="1"/>
        <v>20.833333333333336</v>
      </c>
    </row>
    <row r="12" spans="1:17" ht="15" customHeight="1">
      <c r="A12" s="48">
        <v>5</v>
      </c>
      <c r="B12" s="64" t="s">
        <v>80</v>
      </c>
      <c r="C12" s="64" t="s">
        <v>278</v>
      </c>
      <c r="D12" s="64" t="s">
        <v>285</v>
      </c>
      <c r="E12" s="63" t="s">
        <v>20</v>
      </c>
      <c r="F12" s="49">
        <v>8</v>
      </c>
      <c r="G12" s="50" t="s">
        <v>190</v>
      </c>
      <c r="H12" s="51">
        <v>4</v>
      </c>
      <c r="I12" s="51">
        <v>0</v>
      </c>
      <c r="J12" s="51">
        <v>2</v>
      </c>
      <c r="K12" s="51">
        <v>0</v>
      </c>
      <c r="L12" s="51">
        <v>0</v>
      </c>
      <c r="M12" s="51">
        <v>0</v>
      </c>
      <c r="N12" s="55">
        <f t="shared" si="0"/>
        <v>6</v>
      </c>
      <c r="O12" s="51">
        <v>4</v>
      </c>
      <c r="P12" s="51"/>
      <c r="Q12" s="56">
        <f t="shared" si="1"/>
        <v>12.5</v>
      </c>
    </row>
    <row r="13" spans="1:17" ht="15" customHeight="1">
      <c r="A13" s="48">
        <v>6</v>
      </c>
      <c r="B13" s="66" t="s">
        <v>99</v>
      </c>
      <c r="C13" s="66" t="s">
        <v>274</v>
      </c>
      <c r="D13" s="66" t="s">
        <v>274</v>
      </c>
      <c r="E13" s="63" t="s">
        <v>44</v>
      </c>
      <c r="F13" s="49">
        <v>8</v>
      </c>
      <c r="G13" s="50" t="s">
        <v>189</v>
      </c>
      <c r="H13" s="55">
        <v>0</v>
      </c>
      <c r="I13" s="55">
        <v>3</v>
      </c>
      <c r="J13" s="55">
        <v>0</v>
      </c>
      <c r="K13" s="55">
        <v>1</v>
      </c>
      <c r="L13" s="55">
        <v>0</v>
      </c>
      <c r="M13" s="55">
        <v>0</v>
      </c>
      <c r="N13" s="55">
        <f t="shared" si="0"/>
        <v>4</v>
      </c>
      <c r="O13" s="55">
        <v>5</v>
      </c>
      <c r="P13" s="55"/>
      <c r="Q13" s="56">
        <f t="shared" si="1"/>
        <v>8.333333333333332</v>
      </c>
    </row>
    <row r="14" spans="1:17" s="72" customFormat="1" ht="15.75" customHeight="1">
      <c r="A14" s="48">
        <v>7</v>
      </c>
      <c r="B14" s="81" t="s">
        <v>79</v>
      </c>
      <c r="C14" s="81" t="s">
        <v>279</v>
      </c>
      <c r="D14" s="81" t="s">
        <v>273</v>
      </c>
      <c r="E14" s="63" t="s">
        <v>31</v>
      </c>
      <c r="F14" s="49">
        <v>8</v>
      </c>
      <c r="G14" s="50" t="s">
        <v>183</v>
      </c>
      <c r="H14" s="55">
        <v>1</v>
      </c>
      <c r="I14" s="55">
        <v>0</v>
      </c>
      <c r="J14" s="55">
        <v>0</v>
      </c>
      <c r="K14" s="55">
        <v>0</v>
      </c>
      <c r="L14" s="55">
        <v>3</v>
      </c>
      <c r="M14" s="55">
        <v>0</v>
      </c>
      <c r="N14" s="55">
        <f t="shared" si="0"/>
        <v>4</v>
      </c>
      <c r="O14" s="55">
        <v>5</v>
      </c>
      <c r="P14" s="55"/>
      <c r="Q14" s="56">
        <f t="shared" si="1"/>
        <v>8.333333333333332</v>
      </c>
    </row>
    <row r="15" spans="1:17" ht="15" customHeight="1">
      <c r="A15" s="48">
        <v>8</v>
      </c>
      <c r="B15" s="64" t="s">
        <v>42</v>
      </c>
      <c r="C15" s="64" t="s">
        <v>276</v>
      </c>
      <c r="D15" s="64" t="s">
        <v>272</v>
      </c>
      <c r="E15" s="63" t="s">
        <v>20</v>
      </c>
      <c r="F15" s="49">
        <v>8</v>
      </c>
      <c r="G15" s="50" t="s">
        <v>192</v>
      </c>
      <c r="H15" s="51">
        <v>0</v>
      </c>
      <c r="I15" s="51">
        <v>3</v>
      </c>
      <c r="J15" s="51">
        <v>0</v>
      </c>
      <c r="K15" s="51">
        <v>0</v>
      </c>
      <c r="L15" s="51">
        <v>0</v>
      </c>
      <c r="M15" s="51">
        <v>1</v>
      </c>
      <c r="N15" s="55">
        <f t="shared" si="0"/>
        <v>4</v>
      </c>
      <c r="O15" s="51">
        <v>5</v>
      </c>
      <c r="P15" s="51"/>
      <c r="Q15" s="56">
        <f t="shared" si="1"/>
        <v>8.333333333333332</v>
      </c>
    </row>
    <row r="16" spans="1:17" ht="24.75" customHeight="1">
      <c r="A16" s="48">
        <v>9</v>
      </c>
      <c r="B16" s="64" t="s">
        <v>86</v>
      </c>
      <c r="C16" s="64" t="s">
        <v>272</v>
      </c>
      <c r="D16" s="64" t="s">
        <v>276</v>
      </c>
      <c r="E16" s="86" t="s">
        <v>19</v>
      </c>
      <c r="F16" s="49">
        <v>8</v>
      </c>
      <c r="G16" s="50" t="s">
        <v>177</v>
      </c>
      <c r="H16" s="55">
        <v>0</v>
      </c>
      <c r="I16" s="55">
        <v>3</v>
      </c>
      <c r="J16" s="55">
        <v>0</v>
      </c>
      <c r="K16" s="55">
        <v>1</v>
      </c>
      <c r="L16" s="55">
        <v>0</v>
      </c>
      <c r="M16" s="55">
        <v>0</v>
      </c>
      <c r="N16" s="55">
        <f t="shared" si="0"/>
        <v>4</v>
      </c>
      <c r="O16" s="55">
        <v>5</v>
      </c>
      <c r="P16" s="55"/>
      <c r="Q16" s="56">
        <f t="shared" si="1"/>
        <v>8.333333333333332</v>
      </c>
    </row>
    <row r="17" spans="1:17" ht="15" customHeight="1">
      <c r="A17" s="48">
        <v>10</v>
      </c>
      <c r="B17" s="64" t="s">
        <v>40</v>
      </c>
      <c r="C17" s="64" t="s">
        <v>283</v>
      </c>
      <c r="D17" s="64" t="s">
        <v>283</v>
      </c>
      <c r="E17" s="63" t="s">
        <v>20</v>
      </c>
      <c r="F17" s="49">
        <v>8</v>
      </c>
      <c r="G17" s="50" t="s">
        <v>191</v>
      </c>
      <c r="H17" s="55">
        <v>0</v>
      </c>
      <c r="I17" s="55">
        <v>3</v>
      </c>
      <c r="J17" s="55">
        <v>0</v>
      </c>
      <c r="K17" s="55">
        <v>0</v>
      </c>
      <c r="L17" s="55">
        <v>0</v>
      </c>
      <c r="M17" s="55">
        <v>0</v>
      </c>
      <c r="N17" s="55">
        <f t="shared" si="0"/>
        <v>3</v>
      </c>
      <c r="O17" s="55">
        <v>6</v>
      </c>
      <c r="P17" s="55"/>
      <c r="Q17" s="56">
        <f t="shared" si="1"/>
        <v>6.25</v>
      </c>
    </row>
    <row r="18" spans="1:17" ht="15" customHeight="1">
      <c r="A18" s="48">
        <v>11</v>
      </c>
      <c r="B18" s="64" t="s">
        <v>92</v>
      </c>
      <c r="C18" s="64" t="s">
        <v>272</v>
      </c>
      <c r="D18" s="64" t="s">
        <v>272</v>
      </c>
      <c r="E18" s="68" t="s">
        <v>95</v>
      </c>
      <c r="F18" s="49">
        <v>8</v>
      </c>
      <c r="G18" s="50" t="s">
        <v>188</v>
      </c>
      <c r="H18" s="55">
        <v>0</v>
      </c>
      <c r="I18" s="55">
        <v>3</v>
      </c>
      <c r="J18" s="55">
        <v>0</v>
      </c>
      <c r="K18" s="55">
        <v>0</v>
      </c>
      <c r="L18" s="55">
        <v>0</v>
      </c>
      <c r="M18" s="55">
        <v>0</v>
      </c>
      <c r="N18" s="55">
        <f t="shared" si="0"/>
        <v>3</v>
      </c>
      <c r="O18" s="55">
        <v>6</v>
      </c>
      <c r="P18" s="55"/>
      <c r="Q18" s="56">
        <f t="shared" si="1"/>
        <v>6.25</v>
      </c>
    </row>
    <row r="19" spans="1:17" ht="15" customHeight="1">
      <c r="A19" s="48">
        <v>12</v>
      </c>
      <c r="B19" s="64" t="s">
        <v>41</v>
      </c>
      <c r="C19" s="64" t="s">
        <v>272</v>
      </c>
      <c r="D19" s="64" t="s">
        <v>284</v>
      </c>
      <c r="E19" s="63" t="s">
        <v>20</v>
      </c>
      <c r="F19" s="49">
        <v>8</v>
      </c>
      <c r="G19" s="50" t="s">
        <v>179</v>
      </c>
      <c r="H19" s="55">
        <v>1</v>
      </c>
      <c r="I19" s="55">
        <v>0</v>
      </c>
      <c r="J19" s="55">
        <v>0</v>
      </c>
      <c r="K19" s="55">
        <v>0</v>
      </c>
      <c r="L19" s="55">
        <v>0</v>
      </c>
      <c r="M19" s="55">
        <v>2</v>
      </c>
      <c r="N19" s="55">
        <f t="shared" si="0"/>
        <v>3</v>
      </c>
      <c r="O19" s="55">
        <v>6</v>
      </c>
      <c r="P19" s="55"/>
      <c r="Q19" s="56">
        <f t="shared" si="1"/>
        <v>6.25</v>
      </c>
    </row>
    <row r="20" spans="1:17" ht="15" customHeight="1">
      <c r="A20" s="48">
        <v>13</v>
      </c>
      <c r="B20" s="81" t="s">
        <v>78</v>
      </c>
      <c r="C20" s="81" t="s">
        <v>272</v>
      </c>
      <c r="D20" s="81" t="s">
        <v>277</v>
      </c>
      <c r="E20" s="63" t="s">
        <v>31</v>
      </c>
      <c r="F20" s="49">
        <v>8</v>
      </c>
      <c r="G20" s="50" t="s">
        <v>186</v>
      </c>
      <c r="H20" s="51">
        <v>0</v>
      </c>
      <c r="I20" s="51">
        <v>2</v>
      </c>
      <c r="J20" s="51">
        <v>0</v>
      </c>
      <c r="K20" s="51">
        <v>0</v>
      </c>
      <c r="L20" s="51">
        <v>0</v>
      </c>
      <c r="M20" s="51">
        <v>0</v>
      </c>
      <c r="N20" s="55">
        <f t="shared" si="0"/>
        <v>2</v>
      </c>
      <c r="O20" s="51">
        <v>7</v>
      </c>
      <c r="P20" s="51"/>
      <c r="Q20" s="56">
        <f t="shared" si="1"/>
        <v>4.166666666666666</v>
      </c>
    </row>
    <row r="21" spans="1:17" ht="24" customHeight="1">
      <c r="A21" s="48">
        <v>14</v>
      </c>
      <c r="B21" s="65" t="s">
        <v>84</v>
      </c>
      <c r="C21" s="65" t="s">
        <v>274</v>
      </c>
      <c r="D21" s="65" t="s">
        <v>279</v>
      </c>
      <c r="E21" s="85" t="s">
        <v>29</v>
      </c>
      <c r="F21" s="49">
        <v>8</v>
      </c>
      <c r="G21" s="50" t="s">
        <v>178</v>
      </c>
      <c r="H21" s="55">
        <v>0</v>
      </c>
      <c r="I21" s="55">
        <v>0</v>
      </c>
      <c r="J21" s="55">
        <v>0</v>
      </c>
      <c r="K21" s="55">
        <v>1</v>
      </c>
      <c r="L21" s="55">
        <v>1</v>
      </c>
      <c r="M21" s="55">
        <v>0</v>
      </c>
      <c r="N21" s="55">
        <f t="shared" si="0"/>
        <v>2</v>
      </c>
      <c r="O21" s="55">
        <v>7</v>
      </c>
      <c r="P21" s="55"/>
      <c r="Q21" s="56">
        <f t="shared" si="1"/>
        <v>4.166666666666666</v>
      </c>
    </row>
    <row r="22" spans="1:17" ht="15.75" customHeight="1">
      <c r="A22" s="48">
        <v>15</v>
      </c>
      <c r="B22" s="64" t="s">
        <v>89</v>
      </c>
      <c r="C22" s="64" t="s">
        <v>273</v>
      </c>
      <c r="D22" s="64" t="s">
        <v>286</v>
      </c>
      <c r="E22" s="68" t="s">
        <v>95</v>
      </c>
      <c r="F22" s="49">
        <v>8</v>
      </c>
      <c r="G22" s="50" t="s">
        <v>184</v>
      </c>
      <c r="H22" s="55">
        <v>0</v>
      </c>
      <c r="I22" s="55">
        <v>0</v>
      </c>
      <c r="J22" s="55">
        <v>0</v>
      </c>
      <c r="K22" s="55">
        <v>1</v>
      </c>
      <c r="L22" s="55">
        <v>0</v>
      </c>
      <c r="M22" s="55">
        <v>0</v>
      </c>
      <c r="N22" s="55">
        <f t="shared" si="0"/>
        <v>1</v>
      </c>
      <c r="O22" s="55">
        <v>8</v>
      </c>
      <c r="P22" s="55"/>
      <c r="Q22" s="56">
        <f t="shared" si="1"/>
        <v>2.083333333333333</v>
      </c>
    </row>
    <row r="23" spans="1:17" ht="24" customHeight="1">
      <c r="A23" s="48">
        <v>16</v>
      </c>
      <c r="B23" s="64" t="s">
        <v>87</v>
      </c>
      <c r="C23" s="64" t="s">
        <v>276</v>
      </c>
      <c r="D23" s="64" t="s">
        <v>274</v>
      </c>
      <c r="E23" s="86" t="s">
        <v>19</v>
      </c>
      <c r="F23" s="49">
        <v>8</v>
      </c>
      <c r="G23" s="50" t="s">
        <v>185</v>
      </c>
      <c r="H23" s="55">
        <v>0</v>
      </c>
      <c r="I23" s="55">
        <v>0</v>
      </c>
      <c r="J23" s="55">
        <v>0</v>
      </c>
      <c r="K23" s="55">
        <v>1</v>
      </c>
      <c r="L23" s="55">
        <v>0</v>
      </c>
      <c r="M23" s="55">
        <v>0</v>
      </c>
      <c r="N23" s="55">
        <f t="shared" si="0"/>
        <v>1</v>
      </c>
      <c r="O23" s="55">
        <v>8</v>
      </c>
      <c r="P23" s="55"/>
      <c r="Q23" s="56">
        <f t="shared" si="1"/>
        <v>2.083333333333333</v>
      </c>
    </row>
    <row r="24" spans="1:17" ht="16.5" customHeight="1">
      <c r="A24" s="48">
        <v>17</v>
      </c>
      <c r="B24" s="64" t="s">
        <v>90</v>
      </c>
      <c r="C24" s="64" t="s">
        <v>272</v>
      </c>
      <c r="D24" s="64" t="s">
        <v>272</v>
      </c>
      <c r="E24" s="68" t="s">
        <v>95</v>
      </c>
      <c r="F24" s="51">
        <v>8</v>
      </c>
      <c r="G24" s="71" t="s">
        <v>181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1</v>
      </c>
      <c r="N24" s="55">
        <f t="shared" si="0"/>
        <v>1</v>
      </c>
      <c r="O24" s="55">
        <v>8</v>
      </c>
      <c r="P24" s="55"/>
      <c r="Q24" s="56">
        <f t="shared" si="1"/>
        <v>2.083333333333333</v>
      </c>
    </row>
    <row r="25" spans="1:17" ht="15.75">
      <c r="A25" s="48">
        <v>18</v>
      </c>
      <c r="B25" s="64" t="s">
        <v>97</v>
      </c>
      <c r="C25" s="64" t="s">
        <v>279</v>
      </c>
      <c r="D25" s="64" t="s">
        <v>273</v>
      </c>
      <c r="E25" s="63" t="s">
        <v>57</v>
      </c>
      <c r="F25" s="51">
        <v>8</v>
      </c>
      <c r="G25" s="71" t="s">
        <v>182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f t="shared" si="0"/>
        <v>0</v>
      </c>
      <c r="O25" s="55">
        <v>9</v>
      </c>
      <c r="P25" s="55"/>
      <c r="Q25" s="56">
        <f t="shared" si="1"/>
        <v>0</v>
      </c>
    </row>
    <row r="26" spans="1:17" ht="15.75">
      <c r="A26" s="48">
        <v>19</v>
      </c>
      <c r="B26" s="64" t="s">
        <v>38</v>
      </c>
      <c r="C26" s="64" t="s">
        <v>275</v>
      </c>
      <c r="D26" s="64" t="s">
        <v>276</v>
      </c>
      <c r="E26" s="63" t="s">
        <v>96</v>
      </c>
      <c r="F26" s="51">
        <v>8</v>
      </c>
      <c r="G26" s="71" t="s">
        <v>187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f t="shared" si="0"/>
        <v>0</v>
      </c>
      <c r="O26" s="55">
        <v>9</v>
      </c>
      <c r="P26" s="55"/>
      <c r="Q26" s="56">
        <f t="shared" si="1"/>
        <v>0</v>
      </c>
    </row>
    <row r="27" spans="1:17" ht="15.75">
      <c r="A27" s="48">
        <v>20</v>
      </c>
      <c r="B27" s="82" t="s">
        <v>82</v>
      </c>
      <c r="C27" s="82" t="s">
        <v>273</v>
      </c>
      <c r="D27" s="82" t="s">
        <v>276</v>
      </c>
      <c r="E27" s="63" t="s">
        <v>21</v>
      </c>
      <c r="F27" s="51">
        <v>8</v>
      </c>
      <c r="G27" s="71" t="s">
        <v>195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f t="shared" si="0"/>
        <v>0</v>
      </c>
      <c r="O27" s="55">
        <v>9</v>
      </c>
      <c r="P27" s="55"/>
      <c r="Q27" s="56">
        <f t="shared" si="1"/>
        <v>0</v>
      </c>
    </row>
    <row r="28" spans="1:17" ht="15.75">
      <c r="A28" s="48">
        <v>21</v>
      </c>
      <c r="B28" s="64" t="s">
        <v>93</v>
      </c>
      <c r="C28" s="64" t="s">
        <v>284</v>
      </c>
      <c r="D28" s="64" t="s">
        <v>272</v>
      </c>
      <c r="E28" s="68" t="s">
        <v>95</v>
      </c>
      <c r="F28" s="51">
        <v>8</v>
      </c>
      <c r="G28" s="71" t="s">
        <v>193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f t="shared" si="0"/>
        <v>0</v>
      </c>
      <c r="O28" s="55">
        <v>9</v>
      </c>
      <c r="P28" s="55"/>
      <c r="Q28" s="56">
        <f t="shared" si="1"/>
        <v>0</v>
      </c>
    </row>
    <row r="29" spans="1:17" ht="15.75">
      <c r="A29" s="48">
        <v>22</v>
      </c>
      <c r="B29" s="81" t="s">
        <v>77</v>
      </c>
      <c r="C29" s="81" t="s">
        <v>272</v>
      </c>
      <c r="D29" s="81" t="s">
        <v>276</v>
      </c>
      <c r="E29" s="63" t="s">
        <v>31</v>
      </c>
      <c r="F29" s="51">
        <v>8</v>
      </c>
      <c r="G29" s="71" t="s">
        <v>175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f t="shared" si="0"/>
        <v>0</v>
      </c>
      <c r="O29" s="55">
        <v>9</v>
      </c>
      <c r="P29" s="55"/>
      <c r="Q29" s="56">
        <f t="shared" si="1"/>
        <v>0</v>
      </c>
    </row>
    <row r="30" spans="1:17" ht="22.5" customHeight="1">
      <c r="A30" s="48">
        <v>23</v>
      </c>
      <c r="B30" s="64" t="s">
        <v>88</v>
      </c>
      <c r="C30" s="64" t="s">
        <v>274</v>
      </c>
      <c r="D30" s="64" t="s">
        <v>287</v>
      </c>
      <c r="E30" s="86" t="s">
        <v>19</v>
      </c>
      <c r="F30" s="51">
        <v>8</v>
      </c>
      <c r="G30" s="71" t="s">
        <v>174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f t="shared" si="0"/>
        <v>0</v>
      </c>
      <c r="O30" s="55">
        <v>9</v>
      </c>
      <c r="P30" s="55"/>
      <c r="Q30" s="56">
        <f t="shared" si="1"/>
        <v>0</v>
      </c>
    </row>
    <row r="31" spans="1:17" ht="15.75">
      <c r="A31" s="48">
        <v>24</v>
      </c>
      <c r="B31" s="64" t="s">
        <v>91</v>
      </c>
      <c r="C31" s="64" t="s">
        <v>273</v>
      </c>
      <c r="D31" s="64" t="s">
        <v>273</v>
      </c>
      <c r="E31" s="68" t="s">
        <v>95</v>
      </c>
      <c r="F31" s="51">
        <v>8</v>
      </c>
      <c r="G31" s="71" t="s">
        <v>178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f t="shared" si="0"/>
        <v>0</v>
      </c>
      <c r="O31" s="55">
        <v>9</v>
      </c>
      <c r="P31" s="55"/>
      <c r="Q31" s="56">
        <f t="shared" si="1"/>
        <v>0</v>
      </c>
    </row>
    <row r="32" spans="1:17" ht="15.75">
      <c r="A32" s="48">
        <v>25</v>
      </c>
      <c r="B32" s="83" t="s">
        <v>83</v>
      </c>
      <c r="C32" s="84" t="s">
        <v>274</v>
      </c>
      <c r="D32" s="84" t="s">
        <v>276</v>
      </c>
      <c r="E32" s="63" t="s">
        <v>21</v>
      </c>
      <c r="F32" s="51">
        <v>8</v>
      </c>
      <c r="G32" s="71" t="s">
        <v>180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f t="shared" si="0"/>
        <v>0</v>
      </c>
      <c r="O32" s="55">
        <v>9</v>
      </c>
      <c r="P32" s="55"/>
      <c r="Q32" s="56">
        <f t="shared" si="1"/>
        <v>0</v>
      </c>
    </row>
    <row r="33" spans="1:17" ht="10.5" customHeight="1">
      <c r="A33" s="42"/>
      <c r="B33" s="52"/>
      <c r="C33" s="53"/>
      <c r="D33" s="53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2:17" ht="15.75">
      <c r="B34" s="10" t="s">
        <v>11</v>
      </c>
      <c r="C34" s="26"/>
      <c r="D34" s="26"/>
      <c r="E34" s="30" t="s">
        <v>34</v>
      </c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2:17" ht="9.75" customHeight="1">
      <c r="B35" s="12"/>
      <c r="C35" s="26"/>
      <c r="D35" s="26"/>
      <c r="E35" s="39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2:17" ht="15.75">
      <c r="B36" s="10" t="s">
        <v>12</v>
      </c>
      <c r="C36" s="26"/>
      <c r="D36" s="26"/>
      <c r="E36" s="30" t="s">
        <v>36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2:17" ht="15.75">
      <c r="B37" s="10"/>
      <c r="C37" s="26"/>
      <c r="D37" s="26"/>
      <c r="E37" s="30" t="s">
        <v>58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2:5" ht="15.75">
      <c r="B38" s="12" t="s">
        <v>13</v>
      </c>
      <c r="C38" s="26"/>
      <c r="D38" s="26"/>
      <c r="E38" s="30" t="s">
        <v>24</v>
      </c>
    </row>
  </sheetData>
  <sheetProtection/>
  <autoFilter ref="A7:Q11">
    <sortState ref="A8:Q38">
      <sortCondition descending="1" sortBy="value" ref="Q8:Q38"/>
    </sortState>
  </autoFilter>
  <mergeCells count="4">
    <mergeCell ref="A5:N5"/>
    <mergeCell ref="A1:N1"/>
    <mergeCell ref="A2:N2"/>
    <mergeCell ref="A4:N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="85" zoomScaleSheetLayoutView="85" zoomScalePageLayoutView="0" workbookViewId="0" topLeftCell="A1">
      <selection activeCell="E6" sqref="E1:E16384"/>
    </sheetView>
  </sheetViews>
  <sheetFormatPr defaultColWidth="9.140625" defaultRowHeight="15"/>
  <cols>
    <col min="1" max="1" width="5.421875" style="0" customWidth="1"/>
    <col min="2" max="2" width="19.140625" style="17" customWidth="1"/>
    <col min="3" max="3" width="14.140625" style="18" customWidth="1"/>
    <col min="4" max="4" width="19.7109375" style="18" customWidth="1"/>
    <col min="5" max="5" width="22.00390625" style="0" customWidth="1"/>
    <col min="6" max="6" width="4.57421875" style="0" customWidth="1"/>
    <col min="7" max="7" width="17.57421875" style="0" customWidth="1"/>
    <col min="8" max="13" width="5.28125" style="0" customWidth="1"/>
    <col min="14" max="14" width="8.00390625" style="0" customWidth="1"/>
    <col min="15" max="15" width="7.57421875" style="0" customWidth="1"/>
    <col min="16" max="16" width="6.421875" style="0" customWidth="1"/>
    <col min="17" max="17" width="11.140625" style="0" customWidth="1"/>
  </cols>
  <sheetData>
    <row r="1" spans="1:14" ht="15.75">
      <c r="A1" s="97" t="s">
        <v>100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5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7" s="14" customFormat="1" ht="29.25" customHeight="1">
      <c r="A3" s="102" t="s">
        <v>17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4" ht="15.75">
      <c r="A4" s="98" t="s">
        <v>61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s="94" customFormat="1" ht="15.75">
      <c r="A5" s="101" t="s">
        <v>27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7" spans="1:17" ht="65.25">
      <c r="A7" s="1" t="s">
        <v>1</v>
      </c>
      <c r="B7" s="15" t="s">
        <v>2</v>
      </c>
      <c r="C7" s="16" t="s">
        <v>3</v>
      </c>
      <c r="D7" s="16" t="s">
        <v>4</v>
      </c>
      <c r="E7" s="1" t="s">
        <v>28</v>
      </c>
      <c r="F7" s="2" t="s">
        <v>5</v>
      </c>
      <c r="G7" s="2" t="s">
        <v>18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22</v>
      </c>
      <c r="M7" s="2" t="s">
        <v>23</v>
      </c>
      <c r="N7" s="1" t="s">
        <v>6</v>
      </c>
      <c r="O7" s="1" t="s">
        <v>14</v>
      </c>
      <c r="P7" s="1" t="s">
        <v>15</v>
      </c>
      <c r="Q7" s="59" t="s">
        <v>16</v>
      </c>
    </row>
    <row r="8" spans="1:17" ht="18">
      <c r="A8" s="4">
        <v>1</v>
      </c>
      <c r="B8" s="79" t="s">
        <v>102</v>
      </c>
      <c r="C8" s="79" t="s">
        <v>271</v>
      </c>
      <c r="D8" s="79" t="s">
        <v>271</v>
      </c>
      <c r="E8" s="73" t="s">
        <v>31</v>
      </c>
      <c r="F8" s="3">
        <v>9</v>
      </c>
      <c r="G8" s="28" t="s">
        <v>208</v>
      </c>
      <c r="H8" s="57">
        <v>3</v>
      </c>
      <c r="I8" s="57">
        <v>3</v>
      </c>
      <c r="J8" s="57">
        <v>1</v>
      </c>
      <c r="K8" s="57">
        <v>1</v>
      </c>
      <c r="L8" s="57">
        <v>1</v>
      </c>
      <c r="M8" s="57">
        <v>2</v>
      </c>
      <c r="N8" s="3">
        <f aca="true" t="shared" si="0" ref="N8:N27">SUM(H8:M8)</f>
        <v>11</v>
      </c>
      <c r="O8" s="57">
        <v>1</v>
      </c>
      <c r="P8" s="57"/>
      <c r="Q8" s="58">
        <f aca="true" t="shared" si="1" ref="Q8:Q27">N8/48*100</f>
        <v>22.916666666666664</v>
      </c>
    </row>
    <row r="9" spans="1:17" ht="18">
      <c r="A9" s="4">
        <v>2</v>
      </c>
      <c r="B9" s="79" t="s">
        <v>101</v>
      </c>
      <c r="C9" s="79" t="s">
        <v>279</v>
      </c>
      <c r="D9" s="79" t="s">
        <v>278</v>
      </c>
      <c r="E9" s="73" t="s">
        <v>31</v>
      </c>
      <c r="F9" s="3">
        <v>9</v>
      </c>
      <c r="G9" s="28" t="s">
        <v>197</v>
      </c>
      <c r="H9" s="57">
        <v>3</v>
      </c>
      <c r="I9" s="57">
        <v>3</v>
      </c>
      <c r="J9" s="57">
        <v>1</v>
      </c>
      <c r="K9" s="57">
        <v>0</v>
      </c>
      <c r="L9" s="57">
        <v>1</v>
      </c>
      <c r="M9" s="57">
        <v>1</v>
      </c>
      <c r="N9" s="3">
        <f t="shared" si="0"/>
        <v>9</v>
      </c>
      <c r="O9" s="57">
        <v>2</v>
      </c>
      <c r="P9" s="57"/>
      <c r="Q9" s="58">
        <f t="shared" si="1"/>
        <v>18.75</v>
      </c>
    </row>
    <row r="10" spans="1:17" ht="18">
      <c r="A10" s="4">
        <v>3</v>
      </c>
      <c r="B10" s="80" t="s">
        <v>113</v>
      </c>
      <c r="C10" s="80" t="s">
        <v>274</v>
      </c>
      <c r="D10" s="80" t="s">
        <v>273</v>
      </c>
      <c r="E10" s="87" t="s">
        <v>59</v>
      </c>
      <c r="F10" s="3">
        <v>9</v>
      </c>
      <c r="G10" s="28" t="s">
        <v>213</v>
      </c>
      <c r="H10" s="3">
        <v>5</v>
      </c>
      <c r="I10" s="3">
        <v>0</v>
      </c>
      <c r="J10" s="3">
        <v>2</v>
      </c>
      <c r="K10" s="3">
        <v>1</v>
      </c>
      <c r="L10" s="3">
        <v>0</v>
      </c>
      <c r="M10" s="3">
        <v>1</v>
      </c>
      <c r="N10" s="3">
        <f t="shared" si="0"/>
        <v>9</v>
      </c>
      <c r="O10" s="3">
        <v>2</v>
      </c>
      <c r="P10" s="3"/>
      <c r="Q10" s="58">
        <f t="shared" si="1"/>
        <v>18.75</v>
      </c>
    </row>
    <row r="11" spans="1:17" ht="24.75" customHeight="1">
      <c r="A11" s="4">
        <v>4</v>
      </c>
      <c r="B11" s="75" t="s">
        <v>116</v>
      </c>
      <c r="C11" s="75" t="s">
        <v>276</v>
      </c>
      <c r="D11" s="75" t="s">
        <v>272</v>
      </c>
      <c r="E11" s="67" t="s">
        <v>19</v>
      </c>
      <c r="F11" s="3">
        <v>9</v>
      </c>
      <c r="G11" s="28" t="s">
        <v>199</v>
      </c>
      <c r="H11" s="57">
        <v>5</v>
      </c>
      <c r="I11" s="57">
        <v>0</v>
      </c>
      <c r="J11" s="57">
        <v>0</v>
      </c>
      <c r="K11" s="57">
        <v>1</v>
      </c>
      <c r="L11" s="57">
        <v>0</v>
      </c>
      <c r="M11" s="57">
        <v>0</v>
      </c>
      <c r="N11" s="3">
        <f t="shared" si="0"/>
        <v>6</v>
      </c>
      <c r="O11" s="57">
        <v>3</v>
      </c>
      <c r="P11" s="57"/>
      <c r="Q11" s="58">
        <f t="shared" si="1"/>
        <v>12.5</v>
      </c>
    </row>
    <row r="12" spans="1:17" ht="15.75">
      <c r="A12" s="4">
        <v>5</v>
      </c>
      <c r="B12" s="65" t="s">
        <v>107</v>
      </c>
      <c r="C12" s="65" t="s">
        <v>280</v>
      </c>
      <c r="D12" s="65" t="s">
        <v>278</v>
      </c>
      <c r="E12" s="67" t="s">
        <v>21</v>
      </c>
      <c r="F12" s="3">
        <v>9</v>
      </c>
      <c r="G12" s="28" t="s">
        <v>204</v>
      </c>
      <c r="H12" s="3">
        <v>3</v>
      </c>
      <c r="I12" s="3">
        <v>0</v>
      </c>
      <c r="J12" s="3">
        <v>0</v>
      </c>
      <c r="K12" s="3">
        <v>1</v>
      </c>
      <c r="L12" s="3">
        <v>2</v>
      </c>
      <c r="M12" s="3">
        <v>0</v>
      </c>
      <c r="N12" s="3">
        <f t="shared" si="0"/>
        <v>6</v>
      </c>
      <c r="O12" s="3">
        <v>3</v>
      </c>
      <c r="P12" s="3"/>
      <c r="Q12" s="58">
        <f t="shared" si="1"/>
        <v>12.5</v>
      </c>
    </row>
    <row r="13" spans="1:17" ht="27" customHeight="1">
      <c r="A13" s="4">
        <v>6</v>
      </c>
      <c r="B13" s="65" t="s">
        <v>119</v>
      </c>
      <c r="C13" s="65" t="s">
        <v>271</v>
      </c>
      <c r="D13" s="65" t="s">
        <v>272</v>
      </c>
      <c r="E13" s="67" t="s">
        <v>19</v>
      </c>
      <c r="F13" s="3">
        <v>9</v>
      </c>
      <c r="G13" s="28" t="s">
        <v>200</v>
      </c>
      <c r="H13" s="3">
        <v>4</v>
      </c>
      <c r="I13" s="3">
        <v>0</v>
      </c>
      <c r="J13" s="3">
        <v>1</v>
      </c>
      <c r="K13" s="3">
        <v>1</v>
      </c>
      <c r="L13" s="3">
        <v>0</v>
      </c>
      <c r="M13" s="3">
        <v>0</v>
      </c>
      <c r="N13" s="3">
        <f t="shared" si="0"/>
        <v>6</v>
      </c>
      <c r="O13" s="3">
        <v>3</v>
      </c>
      <c r="P13" s="3"/>
      <c r="Q13" s="58">
        <f t="shared" si="1"/>
        <v>12.5</v>
      </c>
    </row>
    <row r="14" spans="1:17" ht="27" customHeight="1">
      <c r="A14" s="4">
        <v>7</v>
      </c>
      <c r="B14" s="80" t="s">
        <v>110</v>
      </c>
      <c r="C14" s="80" t="s">
        <v>277</v>
      </c>
      <c r="D14" s="80" t="s">
        <v>271</v>
      </c>
      <c r="E14" s="67" t="s">
        <v>19</v>
      </c>
      <c r="F14" s="3">
        <v>9</v>
      </c>
      <c r="G14" s="28" t="s">
        <v>215</v>
      </c>
      <c r="H14" s="3">
        <v>0</v>
      </c>
      <c r="I14" s="3">
        <v>0</v>
      </c>
      <c r="J14" s="3">
        <v>1</v>
      </c>
      <c r="K14" s="3">
        <v>4</v>
      </c>
      <c r="L14" s="3">
        <v>1</v>
      </c>
      <c r="M14" s="3">
        <v>0</v>
      </c>
      <c r="N14" s="3">
        <f t="shared" si="0"/>
        <v>6</v>
      </c>
      <c r="O14" s="3">
        <v>3</v>
      </c>
      <c r="P14" s="3"/>
      <c r="Q14" s="58">
        <f t="shared" si="1"/>
        <v>12.5</v>
      </c>
    </row>
    <row r="15" spans="1:17" ht="18">
      <c r="A15" s="4">
        <v>8</v>
      </c>
      <c r="B15" s="79" t="s">
        <v>30</v>
      </c>
      <c r="C15" s="79" t="s">
        <v>272</v>
      </c>
      <c r="D15" s="79" t="s">
        <v>273</v>
      </c>
      <c r="E15" s="73" t="s">
        <v>31</v>
      </c>
      <c r="F15" s="3">
        <v>9</v>
      </c>
      <c r="G15" s="28" t="s">
        <v>216</v>
      </c>
      <c r="H15" s="3">
        <v>0</v>
      </c>
      <c r="I15" s="3">
        <v>0</v>
      </c>
      <c r="J15" s="3">
        <v>1</v>
      </c>
      <c r="K15" s="3">
        <v>0</v>
      </c>
      <c r="L15" s="3">
        <v>1</v>
      </c>
      <c r="M15" s="3">
        <v>3</v>
      </c>
      <c r="N15" s="3">
        <f t="shared" si="0"/>
        <v>5</v>
      </c>
      <c r="O15" s="3">
        <v>4</v>
      </c>
      <c r="P15" s="3"/>
      <c r="Q15" s="58">
        <f t="shared" si="1"/>
        <v>10.416666666666668</v>
      </c>
    </row>
    <row r="16" spans="1:17" ht="30" customHeight="1">
      <c r="A16" s="4">
        <v>9</v>
      </c>
      <c r="B16" s="80" t="s">
        <v>43</v>
      </c>
      <c r="C16" s="80" t="s">
        <v>273</v>
      </c>
      <c r="D16" s="80" t="s">
        <v>286</v>
      </c>
      <c r="E16" s="67" t="s">
        <v>19</v>
      </c>
      <c r="F16" s="3">
        <v>9</v>
      </c>
      <c r="G16" s="28" t="s">
        <v>211</v>
      </c>
      <c r="H16" s="3">
        <v>4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f t="shared" si="0"/>
        <v>5</v>
      </c>
      <c r="O16" s="3">
        <v>4</v>
      </c>
      <c r="P16" s="3"/>
      <c r="Q16" s="58">
        <f t="shared" si="1"/>
        <v>10.416666666666668</v>
      </c>
    </row>
    <row r="17" spans="1:17" ht="18">
      <c r="A17" s="4">
        <v>10</v>
      </c>
      <c r="B17" s="76" t="s">
        <v>108</v>
      </c>
      <c r="C17" s="76" t="s">
        <v>275</v>
      </c>
      <c r="D17" s="76" t="s">
        <v>272</v>
      </c>
      <c r="E17" s="73" t="s">
        <v>21</v>
      </c>
      <c r="F17" s="3">
        <v>9</v>
      </c>
      <c r="G17" s="28" t="s">
        <v>201</v>
      </c>
      <c r="H17" s="3">
        <v>0</v>
      </c>
      <c r="I17" s="3">
        <v>0</v>
      </c>
      <c r="J17" s="3">
        <v>2</v>
      </c>
      <c r="K17" s="3">
        <v>2</v>
      </c>
      <c r="L17" s="3">
        <v>0</v>
      </c>
      <c r="M17" s="3">
        <v>0</v>
      </c>
      <c r="N17" s="3">
        <f t="shared" si="0"/>
        <v>4</v>
      </c>
      <c r="O17" s="3">
        <v>5</v>
      </c>
      <c r="P17" s="3"/>
      <c r="Q17" s="58">
        <f t="shared" si="1"/>
        <v>8.333333333333332</v>
      </c>
    </row>
    <row r="18" spans="1:17" ht="18.75" customHeight="1">
      <c r="A18" s="4">
        <v>11</v>
      </c>
      <c r="B18" s="79" t="s">
        <v>103</v>
      </c>
      <c r="C18" s="79" t="s">
        <v>272</v>
      </c>
      <c r="D18" s="79" t="s">
        <v>273</v>
      </c>
      <c r="E18" s="73" t="s">
        <v>31</v>
      </c>
      <c r="F18" s="3">
        <v>9</v>
      </c>
      <c r="G18" s="28" t="s">
        <v>202</v>
      </c>
      <c r="H18" s="57">
        <v>0</v>
      </c>
      <c r="I18" s="57">
        <v>3</v>
      </c>
      <c r="J18" s="57">
        <v>0</v>
      </c>
      <c r="K18" s="57">
        <v>0</v>
      </c>
      <c r="L18" s="57">
        <v>0</v>
      </c>
      <c r="M18" s="57">
        <v>0</v>
      </c>
      <c r="N18" s="3">
        <f t="shared" si="0"/>
        <v>3</v>
      </c>
      <c r="O18" s="57">
        <v>6</v>
      </c>
      <c r="P18" s="57"/>
      <c r="Q18" s="58">
        <f t="shared" si="1"/>
        <v>6.25</v>
      </c>
    </row>
    <row r="19" spans="1:17" ht="32.25" customHeight="1">
      <c r="A19" s="4">
        <v>12</v>
      </c>
      <c r="B19" s="80" t="s">
        <v>118</v>
      </c>
      <c r="C19" s="80" t="s">
        <v>286</v>
      </c>
      <c r="D19" s="80" t="s">
        <v>273</v>
      </c>
      <c r="E19" s="67" t="s">
        <v>19</v>
      </c>
      <c r="F19" s="3">
        <v>9</v>
      </c>
      <c r="G19" s="28" t="s">
        <v>210</v>
      </c>
      <c r="H19" s="3">
        <v>3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f t="shared" si="0"/>
        <v>3</v>
      </c>
      <c r="O19" s="3">
        <v>6</v>
      </c>
      <c r="P19" s="3"/>
      <c r="Q19" s="58">
        <f t="shared" si="1"/>
        <v>6.25</v>
      </c>
    </row>
    <row r="20" spans="1:17" ht="17.25" customHeight="1">
      <c r="A20" s="4">
        <v>13</v>
      </c>
      <c r="B20" s="80" t="s">
        <v>117</v>
      </c>
      <c r="C20" s="80" t="s">
        <v>274</v>
      </c>
      <c r="D20" s="80" t="s">
        <v>274</v>
      </c>
      <c r="E20" s="73" t="s">
        <v>59</v>
      </c>
      <c r="F20" s="3">
        <v>9</v>
      </c>
      <c r="G20" s="28" t="s">
        <v>198</v>
      </c>
      <c r="H20" s="3">
        <v>0</v>
      </c>
      <c r="I20" s="3">
        <v>0</v>
      </c>
      <c r="J20" s="3">
        <v>3</v>
      </c>
      <c r="K20" s="3">
        <v>0</v>
      </c>
      <c r="L20" s="3">
        <v>0</v>
      </c>
      <c r="M20" s="3">
        <v>0</v>
      </c>
      <c r="N20" s="3">
        <f t="shared" si="0"/>
        <v>3</v>
      </c>
      <c r="O20" s="3">
        <v>6</v>
      </c>
      <c r="P20" s="3"/>
      <c r="Q20" s="58">
        <f t="shared" si="1"/>
        <v>6.25</v>
      </c>
    </row>
    <row r="21" spans="1:17" ht="17.25" customHeight="1">
      <c r="A21" s="4">
        <v>14</v>
      </c>
      <c r="B21" s="74" t="s">
        <v>106</v>
      </c>
      <c r="C21" s="74" t="s">
        <v>277</v>
      </c>
      <c r="D21" s="74" t="s">
        <v>279</v>
      </c>
      <c r="E21" s="73" t="s">
        <v>32</v>
      </c>
      <c r="F21" s="3">
        <v>9</v>
      </c>
      <c r="G21" s="28" t="s">
        <v>209</v>
      </c>
      <c r="H21" s="57">
        <v>0</v>
      </c>
      <c r="I21" s="57">
        <v>0</v>
      </c>
      <c r="J21" s="57">
        <v>0</v>
      </c>
      <c r="K21" s="57">
        <v>1</v>
      </c>
      <c r="L21" s="57">
        <v>0</v>
      </c>
      <c r="M21" s="57">
        <v>1</v>
      </c>
      <c r="N21" s="3">
        <f t="shared" si="0"/>
        <v>2</v>
      </c>
      <c r="O21" s="57">
        <v>7</v>
      </c>
      <c r="P21" s="57"/>
      <c r="Q21" s="58">
        <f t="shared" si="1"/>
        <v>4.166666666666666</v>
      </c>
    </row>
    <row r="22" spans="1:17" ht="17.25" customHeight="1">
      <c r="A22" s="4">
        <v>15</v>
      </c>
      <c r="B22" s="80" t="s">
        <v>112</v>
      </c>
      <c r="C22" s="80" t="s">
        <v>273</v>
      </c>
      <c r="D22" s="80" t="s">
        <v>279</v>
      </c>
      <c r="E22" s="87" t="s">
        <v>95</v>
      </c>
      <c r="F22" s="3">
        <v>9</v>
      </c>
      <c r="G22" s="28" t="s">
        <v>203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1</v>
      </c>
      <c r="N22" s="3">
        <f t="shared" si="0"/>
        <v>2</v>
      </c>
      <c r="O22" s="3">
        <v>7</v>
      </c>
      <c r="P22" s="3"/>
      <c r="Q22" s="58">
        <f t="shared" si="1"/>
        <v>4.166666666666666</v>
      </c>
    </row>
    <row r="23" spans="1:17" ht="17.25" customHeight="1">
      <c r="A23" s="4">
        <v>16</v>
      </c>
      <c r="B23" s="79" t="s">
        <v>104</v>
      </c>
      <c r="C23" s="79" t="s">
        <v>272</v>
      </c>
      <c r="D23" s="79" t="s">
        <v>273</v>
      </c>
      <c r="E23" s="73" t="s">
        <v>31</v>
      </c>
      <c r="F23" s="3">
        <v>9</v>
      </c>
      <c r="G23" s="28" t="s">
        <v>206</v>
      </c>
      <c r="H23" s="57">
        <v>0</v>
      </c>
      <c r="I23" s="57">
        <v>0</v>
      </c>
      <c r="J23" s="57">
        <v>0</v>
      </c>
      <c r="K23" s="57">
        <v>0</v>
      </c>
      <c r="L23" s="57">
        <v>1</v>
      </c>
      <c r="M23" s="57">
        <v>0</v>
      </c>
      <c r="N23" s="3">
        <f t="shared" si="0"/>
        <v>1</v>
      </c>
      <c r="O23" s="57">
        <v>8</v>
      </c>
      <c r="P23" s="57"/>
      <c r="Q23" s="58">
        <f t="shared" si="1"/>
        <v>2.083333333333333</v>
      </c>
    </row>
    <row r="24" spans="1:17" ht="17.25" customHeight="1">
      <c r="A24" s="4">
        <v>17</v>
      </c>
      <c r="B24" s="79" t="s">
        <v>109</v>
      </c>
      <c r="C24" s="79" t="s">
        <v>272</v>
      </c>
      <c r="D24" s="79" t="s">
        <v>283</v>
      </c>
      <c r="E24" s="73" t="s">
        <v>115</v>
      </c>
      <c r="F24" s="3">
        <v>9</v>
      </c>
      <c r="G24" s="28" t="s">
        <v>205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f t="shared" si="0"/>
        <v>0</v>
      </c>
      <c r="O24" s="3">
        <v>9</v>
      </c>
      <c r="P24" s="3"/>
      <c r="Q24" s="58">
        <f t="shared" si="1"/>
        <v>0</v>
      </c>
    </row>
    <row r="25" spans="1:17" ht="18">
      <c r="A25" s="4">
        <v>18</v>
      </c>
      <c r="B25" s="79" t="s">
        <v>105</v>
      </c>
      <c r="C25" s="79" t="s">
        <v>273</v>
      </c>
      <c r="D25" s="79" t="s">
        <v>283</v>
      </c>
      <c r="E25" s="73" t="s">
        <v>31</v>
      </c>
      <c r="F25" s="3">
        <v>9</v>
      </c>
      <c r="G25" s="28" t="s">
        <v>214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3">
        <f t="shared" si="0"/>
        <v>0</v>
      </c>
      <c r="O25" s="57">
        <v>9</v>
      </c>
      <c r="P25" s="57"/>
      <c r="Q25" s="58">
        <f t="shared" si="1"/>
        <v>0</v>
      </c>
    </row>
    <row r="26" spans="1:17" ht="18">
      <c r="A26" s="4">
        <v>19</v>
      </c>
      <c r="B26" s="80" t="s">
        <v>111</v>
      </c>
      <c r="C26" s="80" t="s">
        <v>277</v>
      </c>
      <c r="D26" s="80" t="s">
        <v>276</v>
      </c>
      <c r="E26" s="87" t="s">
        <v>95</v>
      </c>
      <c r="F26" s="3">
        <v>9</v>
      </c>
      <c r="G26" s="28" t="s">
        <v>207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f t="shared" si="0"/>
        <v>0</v>
      </c>
      <c r="O26" s="3">
        <v>9</v>
      </c>
      <c r="P26" s="3"/>
      <c r="Q26" s="58">
        <f t="shared" si="1"/>
        <v>0</v>
      </c>
    </row>
    <row r="27" spans="1:17" ht="20.25" customHeight="1">
      <c r="A27" s="4">
        <v>20</v>
      </c>
      <c r="B27" s="80" t="s">
        <v>114</v>
      </c>
      <c r="C27" s="80" t="s">
        <v>279</v>
      </c>
      <c r="D27" s="80" t="s">
        <v>273</v>
      </c>
      <c r="E27" s="87" t="s">
        <v>59</v>
      </c>
      <c r="F27" s="3">
        <v>9</v>
      </c>
      <c r="G27" s="28" t="s">
        <v>212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f t="shared" si="0"/>
        <v>0</v>
      </c>
      <c r="O27" s="3">
        <v>9</v>
      </c>
      <c r="P27" s="3"/>
      <c r="Q27" s="58">
        <f t="shared" si="1"/>
        <v>0</v>
      </c>
    </row>
    <row r="28" ht="15"/>
    <row r="29" spans="2:5" ht="15.75">
      <c r="B29" s="40" t="s">
        <v>11</v>
      </c>
      <c r="C29" s="38"/>
      <c r="D29" s="38"/>
      <c r="E29" s="30" t="s">
        <v>34</v>
      </c>
    </row>
    <row r="30" spans="2:7" ht="15.75">
      <c r="B30" s="41"/>
      <c r="C30" s="38"/>
      <c r="D30" s="38"/>
      <c r="E30" s="38"/>
      <c r="G30" s="103" t="s">
        <v>288</v>
      </c>
    </row>
    <row r="31" spans="1:5" ht="15.75">
      <c r="A31" s="25"/>
      <c r="B31" s="10" t="s">
        <v>12</v>
      </c>
      <c r="C31" s="26"/>
      <c r="D31" s="26"/>
      <c r="E31" s="30" t="s">
        <v>36</v>
      </c>
    </row>
    <row r="32" spans="1:5" ht="15.75">
      <c r="A32" s="25"/>
      <c r="B32" s="10"/>
      <c r="C32" s="26"/>
      <c r="D32" s="26"/>
      <c r="E32" s="30" t="s">
        <v>58</v>
      </c>
    </row>
    <row r="33" spans="1:5" ht="15.75">
      <c r="A33" s="25"/>
      <c r="B33" s="12" t="s">
        <v>13</v>
      </c>
      <c r="C33" s="26"/>
      <c r="D33" s="26"/>
      <c r="E33" s="30" t="s">
        <v>24</v>
      </c>
    </row>
  </sheetData>
  <sheetProtection/>
  <autoFilter ref="A7:Q10">
    <sortState ref="A8:Q33">
      <sortCondition descending="1" sortBy="value" ref="Q8:Q33"/>
    </sortState>
  </autoFilter>
  <mergeCells count="5">
    <mergeCell ref="A1:N1"/>
    <mergeCell ref="A2:N2"/>
    <mergeCell ref="A4:N4"/>
    <mergeCell ref="A5:N5"/>
    <mergeCell ref="A3:Q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90" zoomScaleNormal="90" zoomScaleSheetLayoutView="90" zoomScalePageLayoutView="0" workbookViewId="0" topLeftCell="A1">
      <selection activeCell="E6" sqref="E1:E16384"/>
    </sheetView>
  </sheetViews>
  <sheetFormatPr defaultColWidth="9.140625" defaultRowHeight="15"/>
  <cols>
    <col min="1" max="1" width="5.421875" style="0" customWidth="1"/>
    <col min="2" max="2" width="17.8515625" style="22" customWidth="1"/>
    <col min="3" max="3" width="14.28125" style="23" bestFit="1" customWidth="1"/>
    <col min="4" max="4" width="19.8515625" style="23" customWidth="1"/>
    <col min="5" max="5" width="23.7109375" style="21" customWidth="1"/>
    <col min="6" max="6" width="4.57421875" style="0" customWidth="1"/>
    <col min="7" max="7" width="23.57421875" style="0" customWidth="1"/>
    <col min="8" max="13" width="5.28125" style="0" customWidth="1"/>
    <col min="14" max="14" width="5.7109375" style="0" customWidth="1"/>
    <col min="15" max="15" width="4.28125" style="0" customWidth="1"/>
    <col min="16" max="16" width="4.57421875" style="0" customWidth="1"/>
    <col min="17" max="17" width="10.7109375" style="0" customWidth="1"/>
  </cols>
  <sheetData>
    <row r="1" spans="1:14" ht="15.75">
      <c r="A1" s="97" t="s">
        <v>60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5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7" ht="30.75" customHeight="1">
      <c r="A3" s="102" t="s">
        <v>17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4" ht="15.75">
      <c r="A4" s="98" t="s">
        <v>61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s="94" customFormat="1" ht="15.75">
      <c r="A5" s="101" t="s">
        <v>25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7" spans="1:17" ht="76.5" customHeight="1">
      <c r="A7" s="1" t="s">
        <v>1</v>
      </c>
      <c r="B7" s="62" t="s">
        <v>2</v>
      </c>
      <c r="C7" s="20" t="s">
        <v>3</v>
      </c>
      <c r="D7" s="20" t="s">
        <v>4</v>
      </c>
      <c r="E7" s="20" t="s">
        <v>28</v>
      </c>
      <c r="F7" s="2" t="s">
        <v>5</v>
      </c>
      <c r="G7" s="2" t="s">
        <v>18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22</v>
      </c>
      <c r="M7" s="2" t="s">
        <v>23</v>
      </c>
      <c r="N7" s="2" t="s">
        <v>6</v>
      </c>
      <c r="O7" s="2" t="s">
        <v>14</v>
      </c>
      <c r="P7" s="2" t="s">
        <v>15</v>
      </c>
      <c r="Q7" s="20" t="s">
        <v>16</v>
      </c>
    </row>
    <row r="8" spans="1:17" ht="24.75" customHeight="1">
      <c r="A8" s="4">
        <v>1</v>
      </c>
      <c r="B8" s="70" t="s">
        <v>49</v>
      </c>
      <c r="C8" s="70" t="s">
        <v>289</v>
      </c>
      <c r="D8" s="70" t="s">
        <v>274</v>
      </c>
      <c r="E8" s="67" t="s">
        <v>19</v>
      </c>
      <c r="F8" s="5">
        <v>10</v>
      </c>
      <c r="G8" s="28" t="s">
        <v>232</v>
      </c>
      <c r="H8" s="60">
        <v>5</v>
      </c>
      <c r="I8" s="60">
        <v>8</v>
      </c>
      <c r="J8" s="60">
        <v>8</v>
      </c>
      <c r="K8" s="60">
        <v>1</v>
      </c>
      <c r="L8" s="60">
        <v>3</v>
      </c>
      <c r="M8" s="60">
        <v>0</v>
      </c>
      <c r="N8" s="34">
        <f aca="true" t="shared" si="0" ref="N8:N37">SUM(H8:M8)</f>
        <v>25</v>
      </c>
      <c r="O8" s="34">
        <v>1</v>
      </c>
      <c r="P8" s="34" t="s">
        <v>268</v>
      </c>
      <c r="Q8" s="61">
        <f aca="true" t="shared" si="1" ref="Q8:Q37">N8/48*100</f>
        <v>52.083333333333336</v>
      </c>
    </row>
    <row r="9" spans="1:17" ht="24.75" customHeight="1">
      <c r="A9" s="4">
        <v>2</v>
      </c>
      <c r="B9" s="70" t="s">
        <v>139</v>
      </c>
      <c r="C9" s="70" t="s">
        <v>271</v>
      </c>
      <c r="D9" s="70" t="s">
        <v>272</v>
      </c>
      <c r="E9" s="67" t="s">
        <v>19</v>
      </c>
      <c r="F9" s="5">
        <v>10</v>
      </c>
      <c r="G9" s="28" t="s">
        <v>220</v>
      </c>
      <c r="H9" s="60">
        <v>0</v>
      </c>
      <c r="I9" s="60">
        <v>3</v>
      </c>
      <c r="J9" s="60">
        <v>3</v>
      </c>
      <c r="K9" s="60">
        <v>0</v>
      </c>
      <c r="L9" s="60">
        <v>10</v>
      </c>
      <c r="M9" s="60">
        <v>0</v>
      </c>
      <c r="N9" s="34">
        <f t="shared" si="0"/>
        <v>16</v>
      </c>
      <c r="O9" s="34">
        <v>2</v>
      </c>
      <c r="P9" s="34"/>
      <c r="Q9" s="61">
        <f t="shared" si="1"/>
        <v>33.33333333333333</v>
      </c>
    </row>
    <row r="10" spans="1:17" ht="16.5" customHeight="1">
      <c r="A10" s="4">
        <v>3</v>
      </c>
      <c r="B10" s="89" t="s">
        <v>123</v>
      </c>
      <c r="C10" s="89" t="s">
        <v>273</v>
      </c>
      <c r="D10" s="89" t="s">
        <v>273</v>
      </c>
      <c r="E10" s="73" t="s">
        <v>20</v>
      </c>
      <c r="F10" s="5">
        <v>10</v>
      </c>
      <c r="G10" s="28" t="s">
        <v>242</v>
      </c>
      <c r="H10" s="60">
        <v>0</v>
      </c>
      <c r="I10" s="60">
        <v>0</v>
      </c>
      <c r="J10" s="60">
        <v>6</v>
      </c>
      <c r="K10" s="60">
        <v>0</v>
      </c>
      <c r="L10" s="60">
        <v>0</v>
      </c>
      <c r="M10" s="60">
        <v>8</v>
      </c>
      <c r="N10" s="34">
        <f t="shared" si="0"/>
        <v>14</v>
      </c>
      <c r="O10" s="34">
        <v>3</v>
      </c>
      <c r="P10" s="34"/>
      <c r="Q10" s="61">
        <f t="shared" si="1"/>
        <v>29.166666666666668</v>
      </c>
    </row>
    <row r="11" spans="1:17" ht="27.75" customHeight="1">
      <c r="A11" s="4">
        <v>4</v>
      </c>
      <c r="B11" s="70" t="s">
        <v>35</v>
      </c>
      <c r="C11" s="70" t="s">
        <v>272</v>
      </c>
      <c r="D11" s="70" t="s">
        <v>272</v>
      </c>
      <c r="E11" s="67" t="s">
        <v>19</v>
      </c>
      <c r="F11" s="5">
        <v>10</v>
      </c>
      <c r="G11" s="28" t="s">
        <v>236</v>
      </c>
      <c r="H11" s="60">
        <v>2</v>
      </c>
      <c r="I11" s="60">
        <v>2</v>
      </c>
      <c r="J11" s="60">
        <v>8</v>
      </c>
      <c r="K11" s="60">
        <v>0</v>
      </c>
      <c r="L11" s="60">
        <v>0</v>
      </c>
      <c r="M11" s="60">
        <v>2</v>
      </c>
      <c r="N11" s="34">
        <f t="shared" si="0"/>
        <v>14</v>
      </c>
      <c r="O11" s="34">
        <v>3</v>
      </c>
      <c r="P11" s="34"/>
      <c r="Q11" s="61">
        <f t="shared" si="1"/>
        <v>29.166666666666668</v>
      </c>
    </row>
    <row r="12" spans="1:17" ht="16.5" customHeight="1">
      <c r="A12" s="4">
        <v>5</v>
      </c>
      <c r="B12" s="70" t="s">
        <v>136</v>
      </c>
      <c r="C12" s="70" t="s">
        <v>279</v>
      </c>
      <c r="D12" s="70" t="s">
        <v>272</v>
      </c>
      <c r="E12" s="67" t="s">
        <v>140</v>
      </c>
      <c r="F12" s="5">
        <v>10</v>
      </c>
      <c r="G12" s="28" t="s">
        <v>233</v>
      </c>
      <c r="H12" s="60">
        <v>0</v>
      </c>
      <c r="I12" s="60">
        <v>5</v>
      </c>
      <c r="J12" s="60">
        <v>8</v>
      </c>
      <c r="K12" s="60">
        <v>0</v>
      </c>
      <c r="L12" s="60">
        <v>0</v>
      </c>
      <c r="M12" s="60">
        <v>0</v>
      </c>
      <c r="N12" s="34">
        <f t="shared" si="0"/>
        <v>13</v>
      </c>
      <c r="O12" s="34">
        <v>4</v>
      </c>
      <c r="P12" s="34"/>
      <c r="Q12" s="61">
        <f t="shared" si="1"/>
        <v>27.083333333333332</v>
      </c>
    </row>
    <row r="13" spans="1:17" ht="16.5" customHeight="1">
      <c r="A13" s="4">
        <v>6</v>
      </c>
      <c r="B13" s="70" t="s">
        <v>128</v>
      </c>
      <c r="C13" s="70" t="s">
        <v>271</v>
      </c>
      <c r="D13" s="70" t="s">
        <v>282</v>
      </c>
      <c r="E13" s="73" t="s">
        <v>75</v>
      </c>
      <c r="F13" s="5">
        <v>10</v>
      </c>
      <c r="G13" s="28" t="s">
        <v>244</v>
      </c>
      <c r="H13" s="60">
        <v>5</v>
      </c>
      <c r="I13" s="60">
        <v>5</v>
      </c>
      <c r="J13" s="60">
        <v>0</v>
      </c>
      <c r="K13" s="60">
        <v>0</v>
      </c>
      <c r="L13" s="60">
        <v>3</v>
      </c>
      <c r="M13" s="60">
        <v>0</v>
      </c>
      <c r="N13" s="34">
        <f t="shared" si="0"/>
        <v>13</v>
      </c>
      <c r="O13" s="34">
        <v>4</v>
      </c>
      <c r="P13" s="34"/>
      <c r="Q13" s="61">
        <f t="shared" si="1"/>
        <v>27.083333333333332</v>
      </c>
    </row>
    <row r="14" spans="1:17" ht="36" customHeight="1">
      <c r="A14" s="4">
        <v>7</v>
      </c>
      <c r="B14" s="70" t="s">
        <v>48</v>
      </c>
      <c r="C14" s="70" t="s">
        <v>273</v>
      </c>
      <c r="D14" s="70" t="s">
        <v>275</v>
      </c>
      <c r="E14" s="67" t="s">
        <v>19</v>
      </c>
      <c r="F14" s="5">
        <v>10</v>
      </c>
      <c r="G14" s="28" t="s">
        <v>219</v>
      </c>
      <c r="H14" s="60">
        <v>0</v>
      </c>
      <c r="I14" s="60">
        <v>0</v>
      </c>
      <c r="J14" s="60">
        <v>3</v>
      </c>
      <c r="K14" s="60">
        <v>0</v>
      </c>
      <c r="L14" s="60">
        <v>10</v>
      </c>
      <c r="M14" s="60">
        <v>0</v>
      </c>
      <c r="N14" s="34">
        <f t="shared" si="0"/>
        <v>13</v>
      </c>
      <c r="O14" s="34">
        <v>4</v>
      </c>
      <c r="P14" s="34"/>
      <c r="Q14" s="61">
        <f t="shared" si="1"/>
        <v>27.083333333333332</v>
      </c>
    </row>
    <row r="15" spans="1:17" ht="16.5" customHeight="1">
      <c r="A15" s="4">
        <v>8</v>
      </c>
      <c r="B15" s="70" t="s">
        <v>133</v>
      </c>
      <c r="C15" s="70" t="s">
        <v>272</v>
      </c>
      <c r="D15" s="70" t="s">
        <v>272</v>
      </c>
      <c r="E15" s="73" t="s">
        <v>75</v>
      </c>
      <c r="F15" s="5">
        <v>10</v>
      </c>
      <c r="G15" s="28" t="s">
        <v>220</v>
      </c>
      <c r="H15" s="60">
        <v>0</v>
      </c>
      <c r="I15" s="60">
        <v>3</v>
      </c>
      <c r="J15" s="60">
        <v>8</v>
      </c>
      <c r="K15" s="60">
        <f>-J202</f>
        <v>0</v>
      </c>
      <c r="L15" s="60">
        <v>0</v>
      </c>
      <c r="M15" s="60">
        <v>0</v>
      </c>
      <c r="N15" s="34">
        <f t="shared" si="0"/>
        <v>11</v>
      </c>
      <c r="O15" s="34">
        <v>5</v>
      </c>
      <c r="P15" s="34"/>
      <c r="Q15" s="61">
        <f t="shared" si="1"/>
        <v>22.916666666666664</v>
      </c>
    </row>
    <row r="16" spans="1:17" ht="16.5" customHeight="1">
      <c r="A16" s="4">
        <v>9</v>
      </c>
      <c r="B16" s="70" t="s">
        <v>129</v>
      </c>
      <c r="C16" s="70" t="s">
        <v>290</v>
      </c>
      <c r="D16" s="70" t="s">
        <v>291</v>
      </c>
      <c r="E16" s="73" t="s">
        <v>75</v>
      </c>
      <c r="F16" s="5">
        <v>10</v>
      </c>
      <c r="G16" s="28" t="s">
        <v>241</v>
      </c>
      <c r="H16" s="3">
        <v>0</v>
      </c>
      <c r="I16" s="3">
        <v>2</v>
      </c>
      <c r="J16" s="3">
        <v>0</v>
      </c>
      <c r="K16" s="3">
        <v>2</v>
      </c>
      <c r="L16" s="3">
        <v>3</v>
      </c>
      <c r="M16" s="3">
        <v>2</v>
      </c>
      <c r="N16" s="34">
        <f t="shared" si="0"/>
        <v>9</v>
      </c>
      <c r="O16" s="3">
        <v>6</v>
      </c>
      <c r="P16" s="3"/>
      <c r="Q16" s="61">
        <f t="shared" si="1"/>
        <v>18.75</v>
      </c>
    </row>
    <row r="17" spans="1:17" ht="16.5" customHeight="1">
      <c r="A17" s="4">
        <v>10</v>
      </c>
      <c r="B17" s="70" t="s">
        <v>126</v>
      </c>
      <c r="C17" s="70" t="s">
        <v>283</v>
      </c>
      <c r="D17" s="70" t="s">
        <v>271</v>
      </c>
      <c r="E17" s="73" t="s">
        <v>75</v>
      </c>
      <c r="F17" s="5">
        <v>10</v>
      </c>
      <c r="G17" s="28" t="s">
        <v>229</v>
      </c>
      <c r="H17" s="3">
        <v>5</v>
      </c>
      <c r="I17" s="3">
        <v>0</v>
      </c>
      <c r="J17" s="3">
        <v>0</v>
      </c>
      <c r="K17" s="3">
        <v>2</v>
      </c>
      <c r="L17" s="3">
        <v>2</v>
      </c>
      <c r="M17" s="3">
        <v>0</v>
      </c>
      <c r="N17" s="34">
        <f t="shared" si="0"/>
        <v>9</v>
      </c>
      <c r="O17" s="3">
        <v>6</v>
      </c>
      <c r="P17" s="3"/>
      <c r="Q17" s="61">
        <f t="shared" si="1"/>
        <v>18.75</v>
      </c>
    </row>
    <row r="18" spans="1:17" ht="16.5" customHeight="1">
      <c r="A18" s="4">
        <v>11</v>
      </c>
      <c r="B18" s="65" t="s">
        <v>47</v>
      </c>
      <c r="C18" s="65" t="s">
        <v>277</v>
      </c>
      <c r="D18" s="65" t="s">
        <v>272</v>
      </c>
      <c r="E18" s="73" t="s">
        <v>31</v>
      </c>
      <c r="F18" s="5">
        <v>10</v>
      </c>
      <c r="G18" s="28" t="s">
        <v>243</v>
      </c>
      <c r="H18" s="3">
        <v>2</v>
      </c>
      <c r="I18" s="3">
        <v>3</v>
      </c>
      <c r="J18" s="3">
        <v>3</v>
      </c>
      <c r="K18" s="3">
        <v>0</v>
      </c>
      <c r="L18" s="3">
        <v>0</v>
      </c>
      <c r="M18" s="3">
        <v>0</v>
      </c>
      <c r="N18" s="34">
        <f t="shared" si="0"/>
        <v>8</v>
      </c>
      <c r="O18" s="3">
        <v>7</v>
      </c>
      <c r="P18" s="3"/>
      <c r="Q18" s="61">
        <f t="shared" si="1"/>
        <v>16.666666666666664</v>
      </c>
    </row>
    <row r="19" spans="1:17" ht="31.5" customHeight="1">
      <c r="A19" s="4">
        <v>12</v>
      </c>
      <c r="B19" s="70" t="s">
        <v>141</v>
      </c>
      <c r="C19" s="70" t="s">
        <v>271</v>
      </c>
      <c r="D19" s="70" t="s">
        <v>277</v>
      </c>
      <c r="E19" s="67" t="s">
        <v>19</v>
      </c>
      <c r="F19" s="5">
        <v>10</v>
      </c>
      <c r="G19" s="28" t="s">
        <v>221</v>
      </c>
      <c r="H19" s="34">
        <v>2</v>
      </c>
      <c r="I19" s="34">
        <v>0</v>
      </c>
      <c r="J19" s="34">
        <v>6</v>
      </c>
      <c r="K19" s="34">
        <v>0</v>
      </c>
      <c r="L19" s="34">
        <v>0</v>
      </c>
      <c r="M19" s="34">
        <v>0</v>
      </c>
      <c r="N19" s="34">
        <f t="shared" si="0"/>
        <v>8</v>
      </c>
      <c r="O19" s="34">
        <v>7</v>
      </c>
      <c r="P19" s="34"/>
      <c r="Q19" s="61">
        <f t="shared" si="1"/>
        <v>16.666666666666664</v>
      </c>
    </row>
    <row r="20" spans="1:17" ht="15.75">
      <c r="A20" s="4">
        <v>13</v>
      </c>
      <c r="B20" s="65" t="s">
        <v>33</v>
      </c>
      <c r="C20" s="65" t="s">
        <v>278</v>
      </c>
      <c r="D20" s="65" t="s">
        <v>278</v>
      </c>
      <c r="E20" s="73" t="s">
        <v>21</v>
      </c>
      <c r="F20" s="5">
        <v>10</v>
      </c>
      <c r="G20" s="28" t="s">
        <v>227</v>
      </c>
      <c r="H20" s="34">
        <v>0</v>
      </c>
      <c r="I20" s="34">
        <v>0</v>
      </c>
      <c r="J20" s="34">
        <v>8</v>
      </c>
      <c r="K20" s="34">
        <v>0</v>
      </c>
      <c r="L20" s="34">
        <v>0</v>
      </c>
      <c r="M20" s="34">
        <v>0</v>
      </c>
      <c r="N20" s="34">
        <f t="shared" si="0"/>
        <v>8</v>
      </c>
      <c r="O20" s="34">
        <v>7</v>
      </c>
      <c r="P20" s="34"/>
      <c r="Q20" s="61">
        <f t="shared" si="1"/>
        <v>16.666666666666664</v>
      </c>
    </row>
    <row r="21" spans="1:17" ht="15.75">
      <c r="A21" s="4">
        <v>14</v>
      </c>
      <c r="B21" s="70" t="s">
        <v>125</v>
      </c>
      <c r="C21" s="70" t="s">
        <v>273</v>
      </c>
      <c r="D21" s="70" t="s">
        <v>273</v>
      </c>
      <c r="E21" s="73" t="s">
        <v>75</v>
      </c>
      <c r="F21" s="5">
        <v>10</v>
      </c>
      <c r="G21" s="28" t="s">
        <v>217</v>
      </c>
      <c r="H21" s="34">
        <v>1</v>
      </c>
      <c r="I21" s="34">
        <v>2</v>
      </c>
      <c r="J21" s="34">
        <v>3</v>
      </c>
      <c r="K21" s="34">
        <v>2</v>
      </c>
      <c r="L21" s="34">
        <v>0</v>
      </c>
      <c r="M21" s="34">
        <v>0</v>
      </c>
      <c r="N21" s="34">
        <f t="shared" si="0"/>
        <v>8</v>
      </c>
      <c r="O21" s="34">
        <v>7</v>
      </c>
      <c r="P21" s="34"/>
      <c r="Q21" s="61">
        <f t="shared" si="1"/>
        <v>16.666666666666664</v>
      </c>
    </row>
    <row r="22" spans="1:17" ht="15.75">
      <c r="A22" s="4">
        <v>15</v>
      </c>
      <c r="B22" s="90" t="s">
        <v>124</v>
      </c>
      <c r="C22" s="90" t="s">
        <v>273</v>
      </c>
      <c r="D22" s="90" t="s">
        <v>272</v>
      </c>
      <c r="E22" s="73" t="s">
        <v>115</v>
      </c>
      <c r="F22" s="5">
        <v>10</v>
      </c>
      <c r="G22" s="28" t="s">
        <v>225</v>
      </c>
      <c r="H22" s="3">
        <v>0</v>
      </c>
      <c r="I22" s="3">
        <v>1</v>
      </c>
      <c r="J22" s="3">
        <v>6</v>
      </c>
      <c r="K22" s="3">
        <v>0</v>
      </c>
      <c r="L22" s="3">
        <v>0</v>
      </c>
      <c r="M22" s="3">
        <v>0</v>
      </c>
      <c r="N22" s="34">
        <f t="shared" si="0"/>
        <v>7</v>
      </c>
      <c r="O22" s="3">
        <v>8</v>
      </c>
      <c r="P22" s="3"/>
      <c r="Q22" s="61">
        <f t="shared" si="1"/>
        <v>14.583333333333334</v>
      </c>
    </row>
    <row r="23" spans="1:17" ht="35.25" customHeight="1">
      <c r="A23" s="4">
        <v>16</v>
      </c>
      <c r="B23" s="70" t="s">
        <v>138</v>
      </c>
      <c r="C23" s="70" t="s">
        <v>286</v>
      </c>
      <c r="D23" s="70" t="s">
        <v>279</v>
      </c>
      <c r="E23" s="67" t="s">
        <v>19</v>
      </c>
      <c r="F23" s="5">
        <v>10</v>
      </c>
      <c r="G23" s="28" t="s">
        <v>218</v>
      </c>
      <c r="H23" s="34">
        <v>5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f t="shared" si="0"/>
        <v>5</v>
      </c>
      <c r="O23" s="34">
        <v>9</v>
      </c>
      <c r="P23" s="34"/>
      <c r="Q23" s="61">
        <f t="shared" si="1"/>
        <v>10.416666666666668</v>
      </c>
    </row>
    <row r="24" spans="1:17" ht="15.75">
      <c r="A24" s="4">
        <v>17</v>
      </c>
      <c r="B24" s="70" t="s">
        <v>142</v>
      </c>
      <c r="C24" s="70" t="s">
        <v>272</v>
      </c>
      <c r="D24" s="70" t="s">
        <v>272</v>
      </c>
      <c r="E24" s="73" t="s">
        <v>31</v>
      </c>
      <c r="F24" s="5">
        <v>10</v>
      </c>
      <c r="G24" s="28" t="s">
        <v>234</v>
      </c>
      <c r="H24" s="34">
        <v>1</v>
      </c>
      <c r="I24" s="34">
        <v>3</v>
      </c>
      <c r="J24" s="34">
        <v>0</v>
      </c>
      <c r="K24" s="34">
        <v>0</v>
      </c>
      <c r="L24" s="34">
        <v>0</v>
      </c>
      <c r="M24" s="34">
        <v>0</v>
      </c>
      <c r="N24" s="34">
        <f t="shared" si="0"/>
        <v>4</v>
      </c>
      <c r="O24" s="34">
        <v>10</v>
      </c>
      <c r="P24" s="34"/>
      <c r="Q24" s="61">
        <f t="shared" si="1"/>
        <v>8.333333333333332</v>
      </c>
    </row>
    <row r="25" spans="1:17" ht="15.75">
      <c r="A25" s="4">
        <v>18</v>
      </c>
      <c r="B25" s="70" t="s">
        <v>131</v>
      </c>
      <c r="C25" s="70" t="s">
        <v>274</v>
      </c>
      <c r="D25" s="70" t="s">
        <v>272</v>
      </c>
      <c r="E25" s="73" t="s">
        <v>75</v>
      </c>
      <c r="F25" s="5">
        <v>10</v>
      </c>
      <c r="G25" s="28" t="s">
        <v>239</v>
      </c>
      <c r="H25" s="34">
        <v>0</v>
      </c>
      <c r="I25" s="34">
        <v>0</v>
      </c>
      <c r="J25" s="34">
        <v>3</v>
      </c>
      <c r="K25" s="34">
        <v>0</v>
      </c>
      <c r="L25" s="34">
        <v>0</v>
      </c>
      <c r="M25" s="34">
        <v>0</v>
      </c>
      <c r="N25" s="34">
        <f t="shared" si="0"/>
        <v>3</v>
      </c>
      <c r="O25" s="34">
        <v>11</v>
      </c>
      <c r="P25" s="34"/>
      <c r="Q25" s="61">
        <f t="shared" si="1"/>
        <v>6.25</v>
      </c>
    </row>
    <row r="26" spans="1:17" ht="15.75">
      <c r="A26" s="4">
        <v>19</v>
      </c>
      <c r="B26" s="70" t="s">
        <v>130</v>
      </c>
      <c r="C26" s="70" t="s">
        <v>278</v>
      </c>
      <c r="D26" s="70" t="s">
        <v>282</v>
      </c>
      <c r="E26" s="73" t="s">
        <v>75</v>
      </c>
      <c r="F26" s="5">
        <v>10</v>
      </c>
      <c r="G26" s="28" t="s">
        <v>228</v>
      </c>
      <c r="H26" s="34">
        <v>0</v>
      </c>
      <c r="I26" s="34">
        <v>0</v>
      </c>
      <c r="J26" s="34">
        <v>3</v>
      </c>
      <c r="K26" s="34">
        <v>0</v>
      </c>
      <c r="L26" s="34">
        <v>0</v>
      </c>
      <c r="M26" s="34">
        <v>0</v>
      </c>
      <c r="N26" s="34">
        <f t="shared" si="0"/>
        <v>3</v>
      </c>
      <c r="O26" s="34">
        <v>11</v>
      </c>
      <c r="P26" s="34"/>
      <c r="Q26" s="61">
        <f t="shared" si="1"/>
        <v>6.25</v>
      </c>
    </row>
    <row r="27" spans="1:17" ht="15.75">
      <c r="A27" s="4">
        <v>20</v>
      </c>
      <c r="B27" s="70" t="s">
        <v>127</v>
      </c>
      <c r="C27" s="70" t="s">
        <v>276</v>
      </c>
      <c r="D27" s="70" t="s">
        <v>272</v>
      </c>
      <c r="E27" s="73" t="s">
        <v>75</v>
      </c>
      <c r="F27" s="5">
        <v>10</v>
      </c>
      <c r="G27" s="28" t="s">
        <v>223</v>
      </c>
      <c r="H27" s="3">
        <v>3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4">
        <f t="shared" si="0"/>
        <v>3</v>
      </c>
      <c r="O27" s="3">
        <v>11</v>
      </c>
      <c r="P27" s="3"/>
      <c r="Q27" s="61">
        <f t="shared" si="1"/>
        <v>6.25</v>
      </c>
    </row>
    <row r="28" spans="1:17" ht="15.75">
      <c r="A28" s="4">
        <v>21</v>
      </c>
      <c r="B28" s="65" t="s">
        <v>120</v>
      </c>
      <c r="C28" s="65" t="s">
        <v>272</v>
      </c>
      <c r="D28" s="65" t="s">
        <v>279</v>
      </c>
      <c r="E28" s="73" t="s">
        <v>31</v>
      </c>
      <c r="F28" s="5">
        <v>10</v>
      </c>
      <c r="G28" s="28" t="s">
        <v>230</v>
      </c>
      <c r="H28" s="3">
        <v>0</v>
      </c>
      <c r="I28" s="3">
        <v>0</v>
      </c>
      <c r="J28" s="3">
        <v>3</v>
      </c>
      <c r="K28" s="3">
        <v>0</v>
      </c>
      <c r="L28" s="3">
        <v>0</v>
      </c>
      <c r="M28" s="3">
        <v>0</v>
      </c>
      <c r="N28" s="34">
        <f t="shared" si="0"/>
        <v>3</v>
      </c>
      <c r="O28" s="3">
        <v>11</v>
      </c>
      <c r="P28" s="3"/>
      <c r="Q28" s="61">
        <f t="shared" si="1"/>
        <v>6.25</v>
      </c>
    </row>
    <row r="29" spans="1:17" ht="15.75">
      <c r="A29" s="4">
        <v>22</v>
      </c>
      <c r="B29" s="70" t="s">
        <v>135</v>
      </c>
      <c r="C29" s="70" t="s">
        <v>272</v>
      </c>
      <c r="D29" s="70" t="s">
        <v>272</v>
      </c>
      <c r="E29" s="73" t="s">
        <v>94</v>
      </c>
      <c r="F29" s="5">
        <v>10</v>
      </c>
      <c r="G29" s="28" t="s">
        <v>226</v>
      </c>
      <c r="H29" s="34">
        <v>0</v>
      </c>
      <c r="I29" s="34">
        <v>0</v>
      </c>
      <c r="J29" s="34">
        <v>3</v>
      </c>
      <c r="K29" s="34">
        <v>0</v>
      </c>
      <c r="L29" s="34">
        <v>0</v>
      </c>
      <c r="M29" s="34">
        <v>0</v>
      </c>
      <c r="N29" s="34">
        <f t="shared" si="0"/>
        <v>3</v>
      </c>
      <c r="O29" s="34">
        <v>11</v>
      </c>
      <c r="P29" s="34"/>
      <c r="Q29" s="61">
        <f t="shared" si="1"/>
        <v>6.25</v>
      </c>
    </row>
    <row r="30" spans="1:17" ht="15" customHeight="1">
      <c r="A30" s="4">
        <v>23</v>
      </c>
      <c r="B30" s="70" t="s">
        <v>134</v>
      </c>
      <c r="C30" s="70" t="s">
        <v>276</v>
      </c>
      <c r="D30" s="70" t="s">
        <v>283</v>
      </c>
      <c r="E30" s="88" t="s">
        <v>44</v>
      </c>
      <c r="F30" s="5">
        <v>10</v>
      </c>
      <c r="G30" s="28" t="s">
        <v>235</v>
      </c>
      <c r="H30" s="34">
        <v>0</v>
      </c>
      <c r="I30" s="34">
        <v>2</v>
      </c>
      <c r="J30" s="34">
        <v>0</v>
      </c>
      <c r="K30" s="34">
        <v>0</v>
      </c>
      <c r="L30" s="34">
        <v>0</v>
      </c>
      <c r="M30" s="34">
        <v>0</v>
      </c>
      <c r="N30" s="34">
        <f t="shared" si="0"/>
        <v>2</v>
      </c>
      <c r="O30" s="34">
        <v>12</v>
      </c>
      <c r="P30" s="34"/>
      <c r="Q30" s="61">
        <f t="shared" si="1"/>
        <v>4.166666666666666</v>
      </c>
    </row>
    <row r="31" spans="1:17" ht="28.5">
      <c r="A31" s="4">
        <v>24</v>
      </c>
      <c r="B31" s="70" t="s">
        <v>137</v>
      </c>
      <c r="C31" s="70" t="s">
        <v>277</v>
      </c>
      <c r="D31" s="70" t="s">
        <v>274</v>
      </c>
      <c r="E31" s="67" t="s">
        <v>19</v>
      </c>
      <c r="F31" s="5">
        <v>10</v>
      </c>
      <c r="G31" s="28" t="s">
        <v>240</v>
      </c>
      <c r="H31" s="34">
        <v>0</v>
      </c>
      <c r="I31" s="34">
        <v>0</v>
      </c>
      <c r="J31" s="34">
        <v>0</v>
      </c>
      <c r="K31" s="34">
        <v>2</v>
      </c>
      <c r="L31" s="34">
        <v>0</v>
      </c>
      <c r="M31" s="34">
        <v>0</v>
      </c>
      <c r="N31" s="34">
        <f t="shared" si="0"/>
        <v>2</v>
      </c>
      <c r="O31" s="34">
        <v>12</v>
      </c>
      <c r="P31" s="34"/>
      <c r="Q31" s="61">
        <f t="shared" si="1"/>
        <v>4.166666666666666</v>
      </c>
    </row>
    <row r="32" spans="1:17" ht="19.5" customHeight="1">
      <c r="A32" s="4">
        <v>25</v>
      </c>
      <c r="B32" s="65" t="s">
        <v>45</v>
      </c>
      <c r="C32" s="65" t="s">
        <v>272</v>
      </c>
      <c r="D32" s="65" t="s">
        <v>272</v>
      </c>
      <c r="E32" s="73" t="s">
        <v>31</v>
      </c>
      <c r="F32" s="5">
        <v>10</v>
      </c>
      <c r="G32" s="28" t="s">
        <v>241</v>
      </c>
      <c r="H32" s="34">
        <v>1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f t="shared" si="0"/>
        <v>1</v>
      </c>
      <c r="O32" s="34">
        <v>13</v>
      </c>
      <c r="P32" s="34"/>
      <c r="Q32" s="61">
        <f t="shared" si="1"/>
        <v>2.083333333333333</v>
      </c>
    </row>
    <row r="33" spans="1:17" ht="19.5" customHeight="1">
      <c r="A33" s="4">
        <v>26</v>
      </c>
      <c r="B33" s="70" t="s">
        <v>132</v>
      </c>
      <c r="C33" s="70" t="s">
        <v>282</v>
      </c>
      <c r="D33" s="70" t="s">
        <v>292</v>
      </c>
      <c r="E33" s="73" t="s">
        <v>75</v>
      </c>
      <c r="F33" s="5">
        <v>10</v>
      </c>
      <c r="G33" s="28" t="s">
        <v>237</v>
      </c>
      <c r="H33" s="34">
        <v>0</v>
      </c>
      <c r="I33" s="34">
        <v>1</v>
      </c>
      <c r="J33" s="34">
        <v>0</v>
      </c>
      <c r="K33" s="34">
        <v>0</v>
      </c>
      <c r="L33" s="34">
        <v>0</v>
      </c>
      <c r="M33" s="34">
        <v>0</v>
      </c>
      <c r="N33" s="34">
        <f t="shared" si="0"/>
        <v>1</v>
      </c>
      <c r="O33" s="34">
        <v>13</v>
      </c>
      <c r="P33" s="34"/>
      <c r="Q33" s="61">
        <f t="shared" si="1"/>
        <v>2.083333333333333</v>
      </c>
    </row>
    <row r="34" spans="1:17" ht="19.5" customHeight="1">
      <c r="A34" s="4">
        <v>27</v>
      </c>
      <c r="B34" s="65" t="s">
        <v>121</v>
      </c>
      <c r="C34" s="65" t="s">
        <v>277</v>
      </c>
      <c r="D34" s="65" t="s">
        <v>277</v>
      </c>
      <c r="E34" s="73" t="s">
        <v>31</v>
      </c>
      <c r="F34" s="5">
        <v>10</v>
      </c>
      <c r="G34" s="28" t="s">
        <v>238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4">
        <f t="shared" si="0"/>
        <v>0</v>
      </c>
      <c r="O34" s="3">
        <v>14</v>
      </c>
      <c r="P34" s="3"/>
      <c r="Q34" s="61">
        <f t="shared" si="1"/>
        <v>0</v>
      </c>
    </row>
    <row r="35" spans="1:17" ht="15.75">
      <c r="A35" s="4">
        <v>28</v>
      </c>
      <c r="B35" s="70" t="s">
        <v>46</v>
      </c>
      <c r="C35" s="70" t="s">
        <v>283</v>
      </c>
      <c r="D35" s="70" t="s">
        <v>278</v>
      </c>
      <c r="E35" s="73" t="s">
        <v>31</v>
      </c>
      <c r="F35" s="5">
        <v>10</v>
      </c>
      <c r="G35" s="28" t="s">
        <v>231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f t="shared" si="0"/>
        <v>0</v>
      </c>
      <c r="O35" s="3">
        <v>14</v>
      </c>
      <c r="P35" s="34"/>
      <c r="Q35" s="61">
        <f t="shared" si="1"/>
        <v>0</v>
      </c>
    </row>
    <row r="36" spans="1:17" ht="15.75">
      <c r="A36" s="4">
        <v>29</v>
      </c>
      <c r="B36" s="63" t="s">
        <v>122</v>
      </c>
      <c r="C36" s="63" t="s">
        <v>284</v>
      </c>
      <c r="D36" s="63" t="s">
        <v>275</v>
      </c>
      <c r="E36" s="88" t="s">
        <v>98</v>
      </c>
      <c r="F36" s="5">
        <v>10</v>
      </c>
      <c r="G36" s="28" t="s">
        <v>222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4">
        <f t="shared" si="0"/>
        <v>0</v>
      </c>
      <c r="O36" s="3">
        <v>14</v>
      </c>
      <c r="P36" s="3"/>
      <c r="Q36" s="61">
        <f t="shared" si="1"/>
        <v>0</v>
      </c>
    </row>
    <row r="37" spans="1:17" ht="15.75">
      <c r="A37" s="4">
        <v>30</v>
      </c>
      <c r="B37" s="65" t="s">
        <v>39</v>
      </c>
      <c r="C37" s="65" t="s">
        <v>279</v>
      </c>
      <c r="D37" s="65" t="s">
        <v>284</v>
      </c>
      <c r="E37" s="88" t="s">
        <v>98</v>
      </c>
      <c r="F37" s="5">
        <v>10</v>
      </c>
      <c r="G37" s="28" t="s">
        <v>224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f t="shared" si="0"/>
        <v>0</v>
      </c>
      <c r="O37" s="3">
        <v>14</v>
      </c>
      <c r="P37" s="34"/>
      <c r="Q37" s="61">
        <f t="shared" si="1"/>
        <v>0</v>
      </c>
    </row>
    <row r="38" spans="1:17" ht="15.75">
      <c r="A38" s="33"/>
      <c r="B38" s="33"/>
      <c r="C38" s="33"/>
      <c r="D38" s="33"/>
      <c r="E38" s="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ht="15.75">
      <c r="A39" s="31"/>
      <c r="B39" s="10" t="s">
        <v>11</v>
      </c>
      <c r="C39" s="6"/>
      <c r="D39" s="6"/>
      <c r="E39" s="30" t="s">
        <v>34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7" ht="15.75">
      <c r="A40" s="31"/>
      <c r="B40" s="11"/>
      <c r="C40" s="6"/>
      <c r="D40" s="6"/>
      <c r="E40" s="6"/>
      <c r="F40" s="19"/>
      <c r="G40" s="19"/>
    </row>
    <row r="41" spans="1:5" ht="15.75">
      <c r="A41" s="25"/>
      <c r="B41" s="10" t="s">
        <v>12</v>
      </c>
      <c r="C41" s="26"/>
      <c r="D41" s="26"/>
      <c r="E41" s="30" t="s">
        <v>36</v>
      </c>
    </row>
    <row r="42" spans="1:5" ht="15.75">
      <c r="A42" s="25"/>
      <c r="B42" s="10"/>
      <c r="C42" s="26"/>
      <c r="D42" s="26"/>
      <c r="E42" s="30" t="s">
        <v>58</v>
      </c>
    </row>
    <row r="43" spans="1:5" ht="15.75">
      <c r="A43" s="25"/>
      <c r="B43" s="12" t="s">
        <v>13</v>
      </c>
      <c r="C43" s="26"/>
      <c r="D43" s="26"/>
      <c r="E43" s="30" t="s">
        <v>24</v>
      </c>
    </row>
  </sheetData>
  <sheetProtection/>
  <autoFilter ref="A7:Q15">
    <sortState ref="A8:Q43">
      <sortCondition descending="1" sortBy="value" ref="Q8:Q43"/>
    </sortState>
  </autoFilter>
  <mergeCells count="5">
    <mergeCell ref="A1:N1"/>
    <mergeCell ref="A2:N2"/>
    <mergeCell ref="A4:N4"/>
    <mergeCell ref="A5:N5"/>
    <mergeCell ref="A3:Q3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2"/>
  <rowBreaks count="1" manualBreakCount="1">
    <brk id="30" max="1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="90" zoomScaleSheetLayoutView="90" zoomScalePageLayoutView="0" workbookViewId="0" topLeftCell="A1">
      <selection activeCell="E8" sqref="E8"/>
    </sheetView>
  </sheetViews>
  <sheetFormatPr defaultColWidth="9.140625" defaultRowHeight="15"/>
  <cols>
    <col min="1" max="1" width="5.421875" style="0" customWidth="1"/>
    <col min="2" max="2" width="15.00390625" style="32" customWidth="1"/>
    <col min="3" max="3" width="14.57421875" style="25" customWidth="1"/>
    <col min="4" max="4" width="17.421875" style="25" customWidth="1"/>
    <col min="5" max="5" width="21.7109375" style="0" customWidth="1"/>
    <col min="6" max="6" width="4.8515625" style="0" customWidth="1"/>
    <col min="7" max="7" width="17.8515625" style="0" customWidth="1"/>
    <col min="8" max="13" width="4.7109375" style="0" customWidth="1"/>
    <col min="14" max="14" width="5.8515625" style="0" customWidth="1"/>
    <col min="15" max="15" width="4.421875" style="0" customWidth="1"/>
    <col min="16" max="16" width="5.00390625" style="0" customWidth="1"/>
    <col min="17" max="17" width="9.7109375" style="0" customWidth="1"/>
  </cols>
  <sheetData>
    <row r="1" spans="1:17" ht="15.75">
      <c r="A1" s="97" t="s">
        <v>60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25"/>
      <c r="P1" s="25"/>
      <c r="Q1" s="25"/>
    </row>
    <row r="2" spans="1:17" ht="15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25"/>
      <c r="P2" s="25"/>
      <c r="Q2" s="25"/>
    </row>
    <row r="3" spans="1:17" ht="19.5" customHeight="1">
      <c r="A3" s="102" t="s">
        <v>17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7" ht="15.75">
      <c r="A4" s="98" t="s">
        <v>61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25"/>
      <c r="P4" s="25"/>
      <c r="Q4" s="25"/>
    </row>
    <row r="5" spans="1:17" s="94" customFormat="1" ht="15.75">
      <c r="A5" s="101" t="s">
        <v>26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95"/>
      <c r="P5" s="95"/>
      <c r="Q5" s="95"/>
    </row>
    <row r="6" spans="1:17" ht="9" customHeight="1">
      <c r="A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63.75" customHeight="1">
      <c r="A7" s="1" t="s">
        <v>1</v>
      </c>
      <c r="B7" s="8" t="s">
        <v>2</v>
      </c>
      <c r="C7" s="1" t="s">
        <v>3</v>
      </c>
      <c r="D7" s="1" t="s">
        <v>4</v>
      </c>
      <c r="E7" s="1" t="s">
        <v>28</v>
      </c>
      <c r="F7" s="2" t="s">
        <v>5</v>
      </c>
      <c r="G7" s="2" t="s">
        <v>18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22</v>
      </c>
      <c r="M7" s="2" t="s">
        <v>23</v>
      </c>
      <c r="N7" s="2" t="s">
        <v>6</v>
      </c>
      <c r="O7" s="2" t="s">
        <v>14</v>
      </c>
      <c r="P7" s="2" t="s">
        <v>15</v>
      </c>
      <c r="Q7" s="1" t="s">
        <v>16</v>
      </c>
    </row>
    <row r="8" spans="1:17" ht="21.75" customHeight="1">
      <c r="A8" s="3">
        <v>1</v>
      </c>
      <c r="B8" s="69" t="s">
        <v>153</v>
      </c>
      <c r="C8" s="69" t="s">
        <v>293</v>
      </c>
      <c r="D8" s="69" t="s">
        <v>291</v>
      </c>
      <c r="E8" s="86" t="s">
        <v>19</v>
      </c>
      <c r="F8" s="92">
        <v>11</v>
      </c>
      <c r="G8" s="29" t="s">
        <v>247</v>
      </c>
      <c r="H8" s="3">
        <v>5</v>
      </c>
      <c r="I8" s="3">
        <v>2</v>
      </c>
      <c r="J8" s="3">
        <v>8</v>
      </c>
      <c r="K8" s="3">
        <v>8</v>
      </c>
      <c r="L8" s="3">
        <v>5</v>
      </c>
      <c r="M8" s="3">
        <v>1</v>
      </c>
      <c r="N8" s="3">
        <f aca="true" t="shared" si="0" ref="N8:N30">SUM(H8:M8)</f>
        <v>29</v>
      </c>
      <c r="O8" s="3">
        <v>1</v>
      </c>
      <c r="P8" s="3" t="s">
        <v>268</v>
      </c>
      <c r="Q8" s="35">
        <f aca="true" t="shared" si="1" ref="Q8:Q30">N8/48*100</f>
        <v>60.416666666666664</v>
      </c>
    </row>
    <row r="9" spans="1:17" ht="21.75" customHeight="1">
      <c r="A9" s="3">
        <v>2</v>
      </c>
      <c r="B9" s="69" t="s">
        <v>152</v>
      </c>
      <c r="C9" s="69" t="s">
        <v>275</v>
      </c>
      <c r="D9" s="69" t="s">
        <v>273</v>
      </c>
      <c r="E9" s="86" t="s">
        <v>19</v>
      </c>
      <c r="F9" s="92">
        <v>11</v>
      </c>
      <c r="G9" s="29" t="s">
        <v>246</v>
      </c>
      <c r="H9" s="3">
        <v>0</v>
      </c>
      <c r="I9" s="3">
        <v>7</v>
      </c>
      <c r="J9" s="3">
        <v>8</v>
      </c>
      <c r="K9" s="3">
        <v>8</v>
      </c>
      <c r="L9" s="3">
        <v>2</v>
      </c>
      <c r="M9" s="3">
        <v>0</v>
      </c>
      <c r="N9" s="3">
        <f t="shared" si="0"/>
        <v>25</v>
      </c>
      <c r="O9" s="3">
        <v>2</v>
      </c>
      <c r="P9" s="3" t="s">
        <v>269</v>
      </c>
      <c r="Q9" s="35">
        <f t="shared" si="1"/>
        <v>52.083333333333336</v>
      </c>
    </row>
    <row r="10" spans="1:17" ht="15.75">
      <c r="A10" s="3">
        <v>3</v>
      </c>
      <c r="B10" s="81" t="s">
        <v>50</v>
      </c>
      <c r="C10" s="81" t="s">
        <v>275</v>
      </c>
      <c r="D10" s="81" t="s">
        <v>273</v>
      </c>
      <c r="E10" s="63" t="s">
        <v>31</v>
      </c>
      <c r="F10" s="92">
        <v>11</v>
      </c>
      <c r="G10" s="29" t="s">
        <v>251</v>
      </c>
      <c r="H10" s="34">
        <v>6</v>
      </c>
      <c r="I10" s="34">
        <v>8</v>
      </c>
      <c r="J10" s="34">
        <v>6</v>
      </c>
      <c r="K10" s="34">
        <v>4</v>
      </c>
      <c r="L10" s="34">
        <v>0</v>
      </c>
      <c r="M10" s="34">
        <v>0</v>
      </c>
      <c r="N10" s="3">
        <f t="shared" si="0"/>
        <v>24</v>
      </c>
      <c r="O10" s="57">
        <v>3</v>
      </c>
      <c r="P10" s="57" t="s">
        <v>270</v>
      </c>
      <c r="Q10" s="35">
        <f t="shared" si="1"/>
        <v>50</v>
      </c>
    </row>
    <row r="11" spans="1:17" ht="24.75" customHeight="1">
      <c r="A11" s="3">
        <v>4</v>
      </c>
      <c r="B11" s="69" t="s">
        <v>155</v>
      </c>
      <c r="C11" s="69" t="s">
        <v>276</v>
      </c>
      <c r="D11" s="69" t="s">
        <v>272</v>
      </c>
      <c r="E11" s="86" t="s">
        <v>19</v>
      </c>
      <c r="F11" s="92">
        <v>11</v>
      </c>
      <c r="G11" s="29" t="s">
        <v>245</v>
      </c>
      <c r="H11" s="3">
        <v>0</v>
      </c>
      <c r="I11" s="3">
        <v>3</v>
      </c>
      <c r="J11" s="3">
        <v>8</v>
      </c>
      <c r="K11" s="3">
        <v>0</v>
      </c>
      <c r="L11" s="3">
        <v>5</v>
      </c>
      <c r="M11" s="3">
        <v>0</v>
      </c>
      <c r="N11" s="3">
        <f t="shared" si="0"/>
        <v>16</v>
      </c>
      <c r="O11" s="3">
        <v>4</v>
      </c>
      <c r="P11" s="3"/>
      <c r="Q11" s="35">
        <f t="shared" si="1"/>
        <v>33.33333333333333</v>
      </c>
    </row>
    <row r="12" spans="1:17" ht="15.75">
      <c r="A12" s="3">
        <v>5</v>
      </c>
      <c r="B12" s="81" t="s">
        <v>51</v>
      </c>
      <c r="C12" s="81" t="s">
        <v>272</v>
      </c>
      <c r="D12" s="81" t="s">
        <v>286</v>
      </c>
      <c r="E12" s="63" t="s">
        <v>31</v>
      </c>
      <c r="F12" s="92">
        <v>11</v>
      </c>
      <c r="G12" s="29" t="s">
        <v>249</v>
      </c>
      <c r="H12" s="34">
        <v>5</v>
      </c>
      <c r="I12" s="34">
        <v>4</v>
      </c>
      <c r="J12" s="34">
        <v>6</v>
      </c>
      <c r="K12" s="34">
        <v>0</v>
      </c>
      <c r="L12" s="34">
        <v>0</v>
      </c>
      <c r="M12" s="34">
        <v>0</v>
      </c>
      <c r="N12" s="3">
        <f t="shared" si="0"/>
        <v>15</v>
      </c>
      <c r="O12" s="57">
        <v>5</v>
      </c>
      <c r="P12" s="57"/>
      <c r="Q12" s="35">
        <f t="shared" si="1"/>
        <v>31.25</v>
      </c>
    </row>
    <row r="13" spans="1:17" ht="15.75">
      <c r="A13" s="3">
        <v>6</v>
      </c>
      <c r="B13" s="81" t="s">
        <v>144</v>
      </c>
      <c r="C13" s="81" t="s">
        <v>277</v>
      </c>
      <c r="D13" s="81" t="s">
        <v>272</v>
      </c>
      <c r="E13" s="63" t="s">
        <v>31</v>
      </c>
      <c r="F13" s="92">
        <v>11</v>
      </c>
      <c r="G13" s="29" t="s">
        <v>248</v>
      </c>
      <c r="H13" s="3">
        <v>4</v>
      </c>
      <c r="I13" s="3">
        <v>5</v>
      </c>
      <c r="J13" s="3">
        <v>6</v>
      </c>
      <c r="K13" s="3">
        <v>0</v>
      </c>
      <c r="L13" s="3">
        <v>0</v>
      </c>
      <c r="M13" s="3">
        <v>0</v>
      </c>
      <c r="N13" s="3">
        <f t="shared" si="0"/>
        <v>15</v>
      </c>
      <c r="O13" s="3">
        <v>5</v>
      </c>
      <c r="P13" s="3"/>
      <c r="Q13" s="35">
        <f t="shared" si="1"/>
        <v>31.25</v>
      </c>
    </row>
    <row r="14" spans="1:17" ht="15.75">
      <c r="A14" s="3">
        <v>7</v>
      </c>
      <c r="B14" s="69" t="s">
        <v>54</v>
      </c>
      <c r="C14" s="69" t="s">
        <v>289</v>
      </c>
      <c r="D14" s="69" t="s">
        <v>271</v>
      </c>
      <c r="E14" s="91" t="s">
        <v>140</v>
      </c>
      <c r="F14" s="92">
        <v>11</v>
      </c>
      <c r="G14" s="29" t="s">
        <v>258</v>
      </c>
      <c r="H14" s="3">
        <v>5</v>
      </c>
      <c r="I14" s="3">
        <v>2</v>
      </c>
      <c r="J14" s="3">
        <v>0</v>
      </c>
      <c r="K14" s="3">
        <v>4</v>
      </c>
      <c r="L14" s="3">
        <v>0</v>
      </c>
      <c r="M14" s="3">
        <v>0</v>
      </c>
      <c r="N14" s="3">
        <f t="shared" si="0"/>
        <v>11</v>
      </c>
      <c r="O14" s="3">
        <v>6</v>
      </c>
      <c r="P14" s="3"/>
      <c r="Q14" s="35">
        <f t="shared" si="1"/>
        <v>22.916666666666664</v>
      </c>
    </row>
    <row r="15" spans="1:17" ht="15.75">
      <c r="A15" s="3">
        <v>8</v>
      </c>
      <c r="B15" s="69" t="s">
        <v>149</v>
      </c>
      <c r="C15" s="69" t="s">
        <v>275</v>
      </c>
      <c r="D15" s="69" t="s">
        <v>273</v>
      </c>
      <c r="E15" s="81" t="s">
        <v>44</v>
      </c>
      <c r="F15" s="92">
        <v>11</v>
      </c>
      <c r="G15" s="29" t="s">
        <v>259</v>
      </c>
      <c r="H15" s="3">
        <v>1</v>
      </c>
      <c r="I15" s="3">
        <v>0</v>
      </c>
      <c r="J15" s="3">
        <v>3</v>
      </c>
      <c r="K15" s="3">
        <v>0</v>
      </c>
      <c r="L15" s="3">
        <v>5</v>
      </c>
      <c r="M15" s="3">
        <v>0</v>
      </c>
      <c r="N15" s="3">
        <f t="shared" si="0"/>
        <v>9</v>
      </c>
      <c r="O15" s="3">
        <v>7</v>
      </c>
      <c r="P15" s="3"/>
      <c r="Q15" s="35">
        <f t="shared" si="1"/>
        <v>18.75</v>
      </c>
    </row>
    <row r="16" spans="1:17" ht="26.25" customHeight="1">
      <c r="A16" s="3">
        <v>9</v>
      </c>
      <c r="B16" s="69" t="s">
        <v>154</v>
      </c>
      <c r="C16" s="69" t="s">
        <v>271</v>
      </c>
      <c r="D16" s="69" t="s">
        <v>273</v>
      </c>
      <c r="E16" s="86" t="s">
        <v>19</v>
      </c>
      <c r="F16" s="92">
        <v>11</v>
      </c>
      <c r="G16" s="29" t="s">
        <v>262</v>
      </c>
      <c r="H16" s="3">
        <v>1</v>
      </c>
      <c r="I16" s="3">
        <v>3</v>
      </c>
      <c r="J16" s="3">
        <v>3</v>
      </c>
      <c r="K16" s="3">
        <v>0</v>
      </c>
      <c r="L16" s="3">
        <v>2</v>
      </c>
      <c r="M16" s="3">
        <v>0</v>
      </c>
      <c r="N16" s="3">
        <f t="shared" si="0"/>
        <v>9</v>
      </c>
      <c r="O16" s="3">
        <v>7</v>
      </c>
      <c r="P16" s="3"/>
      <c r="Q16" s="35">
        <f t="shared" si="1"/>
        <v>18.75</v>
      </c>
    </row>
    <row r="17" spans="1:17" ht="26.25" customHeight="1">
      <c r="A17" s="3">
        <v>10</v>
      </c>
      <c r="B17" s="69" t="s">
        <v>151</v>
      </c>
      <c r="C17" s="69" t="s">
        <v>272</v>
      </c>
      <c r="D17" s="69" t="s">
        <v>274</v>
      </c>
      <c r="E17" s="86" t="s">
        <v>19</v>
      </c>
      <c r="F17" s="92">
        <v>11</v>
      </c>
      <c r="G17" s="29" t="s">
        <v>255</v>
      </c>
      <c r="H17" s="3">
        <v>2</v>
      </c>
      <c r="I17" s="3">
        <v>2</v>
      </c>
      <c r="J17" s="3">
        <v>0</v>
      </c>
      <c r="K17" s="3">
        <v>0</v>
      </c>
      <c r="L17" s="3">
        <v>5</v>
      </c>
      <c r="M17" s="3">
        <v>0</v>
      </c>
      <c r="N17" s="3">
        <f t="shared" si="0"/>
        <v>9</v>
      </c>
      <c r="O17" s="3">
        <v>7</v>
      </c>
      <c r="P17" s="3"/>
      <c r="Q17" s="35">
        <f t="shared" si="1"/>
        <v>18.75</v>
      </c>
    </row>
    <row r="18" spans="1:17" ht="26.25" customHeight="1">
      <c r="A18" s="3">
        <v>11</v>
      </c>
      <c r="B18" s="69" t="s">
        <v>150</v>
      </c>
      <c r="C18" s="69" t="s">
        <v>272</v>
      </c>
      <c r="D18" s="69" t="s">
        <v>273</v>
      </c>
      <c r="E18" s="86" t="s">
        <v>19</v>
      </c>
      <c r="F18" s="92">
        <v>11</v>
      </c>
      <c r="G18" s="29" t="s">
        <v>250</v>
      </c>
      <c r="H18" s="3">
        <v>1</v>
      </c>
      <c r="I18" s="3">
        <v>3</v>
      </c>
      <c r="J18" s="3">
        <v>0</v>
      </c>
      <c r="K18" s="3">
        <v>3</v>
      </c>
      <c r="L18" s="3">
        <v>2</v>
      </c>
      <c r="M18" s="3">
        <v>0</v>
      </c>
      <c r="N18" s="3">
        <f t="shared" si="0"/>
        <v>9</v>
      </c>
      <c r="O18" s="3">
        <v>7</v>
      </c>
      <c r="P18" s="3"/>
      <c r="Q18" s="35">
        <f t="shared" si="1"/>
        <v>18.75</v>
      </c>
    </row>
    <row r="19" spans="1:17" ht="15.75">
      <c r="A19" s="3">
        <v>12</v>
      </c>
      <c r="B19" s="69" t="s">
        <v>148</v>
      </c>
      <c r="C19" s="69" t="s">
        <v>272</v>
      </c>
      <c r="D19" s="69" t="s">
        <v>272</v>
      </c>
      <c r="E19" s="81" t="s">
        <v>44</v>
      </c>
      <c r="F19" s="92">
        <v>11</v>
      </c>
      <c r="G19" s="29" t="s">
        <v>266</v>
      </c>
      <c r="H19" s="3">
        <v>0</v>
      </c>
      <c r="I19" s="3">
        <v>6</v>
      </c>
      <c r="J19" s="3">
        <v>0</v>
      </c>
      <c r="K19" s="3">
        <v>0</v>
      </c>
      <c r="L19" s="3">
        <v>2</v>
      </c>
      <c r="M19" s="3">
        <v>0</v>
      </c>
      <c r="N19" s="3">
        <f t="shared" si="0"/>
        <v>8</v>
      </c>
      <c r="O19" s="3">
        <v>8</v>
      </c>
      <c r="P19" s="3"/>
      <c r="Q19" s="35">
        <f t="shared" si="1"/>
        <v>16.666666666666664</v>
      </c>
    </row>
    <row r="20" spans="1:17" ht="16.5" customHeight="1">
      <c r="A20" s="3">
        <v>13</v>
      </c>
      <c r="B20" s="69" t="s">
        <v>53</v>
      </c>
      <c r="C20" s="69" t="s">
        <v>271</v>
      </c>
      <c r="D20" s="69" t="s">
        <v>279</v>
      </c>
      <c r="E20" s="91" t="s">
        <v>140</v>
      </c>
      <c r="F20" s="92">
        <v>11</v>
      </c>
      <c r="G20" s="29" t="s">
        <v>254</v>
      </c>
      <c r="H20" s="3">
        <v>0</v>
      </c>
      <c r="I20" s="3">
        <v>0</v>
      </c>
      <c r="J20" s="3">
        <v>6</v>
      </c>
      <c r="K20" s="3">
        <v>0</v>
      </c>
      <c r="L20" s="3">
        <v>2</v>
      </c>
      <c r="M20" s="3">
        <v>0</v>
      </c>
      <c r="N20" s="3">
        <f t="shared" si="0"/>
        <v>8</v>
      </c>
      <c r="O20" s="3">
        <v>8</v>
      </c>
      <c r="P20" s="3"/>
      <c r="Q20" s="35">
        <f t="shared" si="1"/>
        <v>16.666666666666664</v>
      </c>
    </row>
    <row r="21" spans="1:17" ht="17.25" customHeight="1">
      <c r="A21" s="3">
        <v>14</v>
      </c>
      <c r="B21" s="69" t="s">
        <v>158</v>
      </c>
      <c r="C21" s="69" t="s">
        <v>274</v>
      </c>
      <c r="D21" s="69" t="s">
        <v>287</v>
      </c>
      <c r="E21" s="81" t="s">
        <v>44</v>
      </c>
      <c r="F21" s="92">
        <v>11</v>
      </c>
      <c r="G21" s="29" t="s">
        <v>261</v>
      </c>
      <c r="H21" s="3">
        <v>0</v>
      </c>
      <c r="I21" s="3">
        <v>0</v>
      </c>
      <c r="J21" s="3">
        <v>3</v>
      </c>
      <c r="K21" s="3">
        <v>0</v>
      </c>
      <c r="L21" s="3">
        <v>5</v>
      </c>
      <c r="M21" s="3">
        <v>0</v>
      </c>
      <c r="N21" s="3">
        <f t="shared" si="0"/>
        <v>8</v>
      </c>
      <c r="O21" s="3">
        <v>8</v>
      </c>
      <c r="P21" s="3"/>
      <c r="Q21" s="35">
        <f t="shared" si="1"/>
        <v>16.666666666666664</v>
      </c>
    </row>
    <row r="22" spans="1:17" ht="17.25" customHeight="1">
      <c r="A22" s="3">
        <v>15</v>
      </c>
      <c r="B22" s="69" t="s">
        <v>55</v>
      </c>
      <c r="C22" s="69" t="s">
        <v>275</v>
      </c>
      <c r="D22" s="69" t="s">
        <v>273</v>
      </c>
      <c r="E22" s="91" t="s">
        <v>140</v>
      </c>
      <c r="F22" s="92">
        <v>11</v>
      </c>
      <c r="G22" s="29" t="s">
        <v>256</v>
      </c>
      <c r="H22" s="3">
        <v>0</v>
      </c>
      <c r="I22" s="3">
        <v>3</v>
      </c>
      <c r="J22" s="3">
        <v>0</v>
      </c>
      <c r="K22" s="3">
        <v>0</v>
      </c>
      <c r="L22" s="3">
        <v>5</v>
      </c>
      <c r="M22" s="3">
        <v>0</v>
      </c>
      <c r="N22" s="3">
        <f t="shared" si="0"/>
        <v>8</v>
      </c>
      <c r="O22" s="3">
        <v>8</v>
      </c>
      <c r="P22" s="3"/>
      <c r="Q22" s="35">
        <f t="shared" si="1"/>
        <v>16.666666666666664</v>
      </c>
    </row>
    <row r="23" spans="1:17" ht="17.25" customHeight="1">
      <c r="A23" s="3">
        <v>16</v>
      </c>
      <c r="B23" s="69" t="s">
        <v>56</v>
      </c>
      <c r="C23" s="69" t="s">
        <v>279</v>
      </c>
      <c r="D23" s="69" t="s">
        <v>281</v>
      </c>
      <c r="E23" s="91" t="s">
        <v>140</v>
      </c>
      <c r="F23" s="92">
        <v>11</v>
      </c>
      <c r="G23" s="29" t="s">
        <v>253</v>
      </c>
      <c r="H23" s="3">
        <v>0</v>
      </c>
      <c r="I23" s="3">
        <v>0</v>
      </c>
      <c r="J23" s="3">
        <v>6</v>
      </c>
      <c r="K23" s="3">
        <v>0</v>
      </c>
      <c r="L23" s="3">
        <v>2</v>
      </c>
      <c r="M23" s="3">
        <v>0</v>
      </c>
      <c r="N23" s="3">
        <f t="shared" si="0"/>
        <v>8</v>
      </c>
      <c r="O23" s="3">
        <v>8</v>
      </c>
      <c r="P23" s="3"/>
      <c r="Q23" s="35">
        <f t="shared" si="1"/>
        <v>16.666666666666664</v>
      </c>
    </row>
    <row r="24" spans="1:17" ht="17.25" customHeight="1">
      <c r="A24" s="3">
        <v>17</v>
      </c>
      <c r="B24" s="81" t="s">
        <v>147</v>
      </c>
      <c r="C24" s="81" t="s">
        <v>279</v>
      </c>
      <c r="D24" s="81" t="s">
        <v>274</v>
      </c>
      <c r="E24" s="63" t="s">
        <v>115</v>
      </c>
      <c r="F24" s="92">
        <v>11</v>
      </c>
      <c r="G24" s="29" t="s">
        <v>263</v>
      </c>
      <c r="H24" s="3">
        <v>0</v>
      </c>
      <c r="I24" s="3">
        <v>3</v>
      </c>
      <c r="J24" s="3">
        <v>3</v>
      </c>
      <c r="K24" s="3">
        <v>1</v>
      </c>
      <c r="L24" s="3">
        <v>0</v>
      </c>
      <c r="M24" s="3">
        <v>0</v>
      </c>
      <c r="N24" s="3">
        <f t="shared" si="0"/>
        <v>7</v>
      </c>
      <c r="O24" s="3">
        <v>9</v>
      </c>
      <c r="P24" s="3"/>
      <c r="Q24" s="35">
        <f t="shared" si="1"/>
        <v>14.583333333333334</v>
      </c>
    </row>
    <row r="25" spans="1:17" ht="25.5" customHeight="1">
      <c r="A25" s="3">
        <v>18</v>
      </c>
      <c r="B25" s="69" t="s">
        <v>52</v>
      </c>
      <c r="C25" s="69" t="s">
        <v>279</v>
      </c>
      <c r="D25" s="69" t="s">
        <v>275</v>
      </c>
      <c r="E25" s="67" t="s">
        <v>19</v>
      </c>
      <c r="F25" s="92">
        <v>11</v>
      </c>
      <c r="G25" s="29" t="s">
        <v>257</v>
      </c>
      <c r="H25" s="3">
        <v>0</v>
      </c>
      <c r="I25" s="3">
        <v>0</v>
      </c>
      <c r="J25" s="3">
        <v>0</v>
      </c>
      <c r="K25" s="3">
        <v>2</v>
      </c>
      <c r="L25" s="3">
        <v>5</v>
      </c>
      <c r="M25" s="3">
        <v>0</v>
      </c>
      <c r="N25" s="3">
        <f t="shared" si="0"/>
        <v>7</v>
      </c>
      <c r="O25" s="3">
        <v>9</v>
      </c>
      <c r="P25" s="3"/>
      <c r="Q25" s="35">
        <f t="shared" si="1"/>
        <v>14.583333333333334</v>
      </c>
    </row>
    <row r="26" spans="1:17" ht="16.5" customHeight="1">
      <c r="A26" s="3">
        <v>19</v>
      </c>
      <c r="B26" s="81" t="s">
        <v>146</v>
      </c>
      <c r="C26" s="81" t="s">
        <v>283</v>
      </c>
      <c r="D26" s="81" t="s">
        <v>279</v>
      </c>
      <c r="E26" s="63" t="s">
        <v>115</v>
      </c>
      <c r="F26" s="92">
        <v>11</v>
      </c>
      <c r="G26" s="29" t="s">
        <v>260</v>
      </c>
      <c r="H26" s="3">
        <v>0</v>
      </c>
      <c r="I26" s="3">
        <v>0</v>
      </c>
      <c r="J26" s="3">
        <v>0</v>
      </c>
      <c r="K26" s="3">
        <v>0</v>
      </c>
      <c r="L26" s="3">
        <v>5</v>
      </c>
      <c r="M26" s="3">
        <v>0</v>
      </c>
      <c r="N26" s="3">
        <f t="shared" si="0"/>
        <v>5</v>
      </c>
      <c r="O26" s="3">
        <v>10</v>
      </c>
      <c r="P26" s="3"/>
      <c r="Q26" s="35">
        <f t="shared" si="1"/>
        <v>10.416666666666668</v>
      </c>
    </row>
    <row r="27" spans="1:17" ht="16.5" customHeight="1">
      <c r="A27" s="3">
        <v>20</v>
      </c>
      <c r="B27" s="81" t="s">
        <v>143</v>
      </c>
      <c r="C27" s="81" t="s">
        <v>279</v>
      </c>
      <c r="D27" s="81" t="s">
        <v>274</v>
      </c>
      <c r="E27" s="63" t="s">
        <v>31</v>
      </c>
      <c r="F27" s="92">
        <v>11</v>
      </c>
      <c r="G27" s="29" t="s">
        <v>264</v>
      </c>
      <c r="H27" s="3">
        <v>0</v>
      </c>
      <c r="I27" s="3">
        <v>0</v>
      </c>
      <c r="J27" s="3">
        <v>0</v>
      </c>
      <c r="K27" s="3">
        <v>1</v>
      </c>
      <c r="L27" s="3">
        <v>2</v>
      </c>
      <c r="M27" s="3">
        <v>0</v>
      </c>
      <c r="N27" s="3">
        <f t="shared" si="0"/>
        <v>3</v>
      </c>
      <c r="O27" s="3">
        <v>11</v>
      </c>
      <c r="P27" s="3"/>
      <c r="Q27" s="35">
        <f t="shared" si="1"/>
        <v>6.25</v>
      </c>
    </row>
    <row r="28" spans="1:17" ht="16.5" customHeight="1">
      <c r="A28" s="3">
        <v>21</v>
      </c>
      <c r="B28" s="69" t="s">
        <v>157</v>
      </c>
      <c r="C28" s="69" t="s">
        <v>272</v>
      </c>
      <c r="D28" s="69" t="s">
        <v>294</v>
      </c>
      <c r="E28" s="81" t="s">
        <v>44</v>
      </c>
      <c r="F28" s="92">
        <v>11</v>
      </c>
      <c r="G28" s="29" t="s">
        <v>265</v>
      </c>
      <c r="H28" s="3">
        <v>0</v>
      </c>
      <c r="I28" s="3">
        <v>0</v>
      </c>
      <c r="J28" s="3">
        <v>0</v>
      </c>
      <c r="K28" s="3">
        <v>0</v>
      </c>
      <c r="L28" s="3">
        <v>2</v>
      </c>
      <c r="M28" s="3">
        <v>0</v>
      </c>
      <c r="N28" s="3">
        <f t="shared" si="0"/>
        <v>2</v>
      </c>
      <c r="O28" s="3">
        <v>12</v>
      </c>
      <c r="P28" s="3"/>
      <c r="Q28" s="35">
        <f t="shared" si="1"/>
        <v>4.166666666666666</v>
      </c>
    </row>
    <row r="29" spans="1:17" ht="16.5" customHeight="1">
      <c r="A29" s="3">
        <v>22</v>
      </c>
      <c r="B29" s="70" t="s">
        <v>145</v>
      </c>
      <c r="C29" s="70" t="s">
        <v>275</v>
      </c>
      <c r="D29" s="70" t="s">
        <v>278</v>
      </c>
      <c r="E29" s="63" t="s">
        <v>21</v>
      </c>
      <c r="F29" s="92">
        <v>11</v>
      </c>
      <c r="G29" s="29" t="s">
        <v>252</v>
      </c>
      <c r="H29" s="3">
        <v>0</v>
      </c>
      <c r="I29" s="3">
        <v>0</v>
      </c>
      <c r="J29" s="3">
        <v>0</v>
      </c>
      <c r="K29" s="3">
        <v>0</v>
      </c>
      <c r="L29" s="3">
        <v>1</v>
      </c>
      <c r="M29" s="3">
        <v>0</v>
      </c>
      <c r="N29" s="3">
        <f t="shared" si="0"/>
        <v>1</v>
      </c>
      <c r="O29" s="3">
        <v>13</v>
      </c>
      <c r="P29" s="3"/>
      <c r="Q29" s="35">
        <f t="shared" si="1"/>
        <v>2.083333333333333</v>
      </c>
    </row>
    <row r="30" spans="1:17" ht="27.75" customHeight="1">
      <c r="A30" s="3">
        <v>23</v>
      </c>
      <c r="B30" s="69" t="s">
        <v>156</v>
      </c>
      <c r="C30" s="69" t="s">
        <v>284</v>
      </c>
      <c r="D30" s="69" t="s">
        <v>272</v>
      </c>
      <c r="E30" s="67" t="s">
        <v>19</v>
      </c>
      <c r="F30" s="92">
        <v>11</v>
      </c>
      <c r="G30" s="29" t="s">
        <v>267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f t="shared" si="0"/>
        <v>0</v>
      </c>
      <c r="O30" s="3">
        <v>14</v>
      </c>
      <c r="P30" s="3"/>
      <c r="Q30" s="35">
        <f t="shared" si="1"/>
        <v>0</v>
      </c>
    </row>
    <row r="31" spans="1:17" ht="6.75" customHeight="1">
      <c r="A31" s="25"/>
      <c r="B31" s="12"/>
      <c r="C31" s="26"/>
      <c r="D31" s="26"/>
      <c r="E31" s="7"/>
      <c r="F31" s="7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ht="15.75">
      <c r="A32" s="25"/>
      <c r="B32" s="40" t="s">
        <v>11</v>
      </c>
      <c r="C32" s="39"/>
      <c r="D32" s="39"/>
      <c r="E32" s="30" t="s">
        <v>34</v>
      </c>
      <c r="F32" s="30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ht="15.75">
      <c r="A33" s="25"/>
      <c r="B33" s="10" t="s">
        <v>12</v>
      </c>
      <c r="C33" s="26"/>
      <c r="D33" s="26"/>
      <c r="E33" s="30" t="s">
        <v>36</v>
      </c>
      <c r="F33" s="30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ht="15.75">
      <c r="A34" s="25"/>
      <c r="B34" s="10"/>
      <c r="C34" s="26"/>
      <c r="D34" s="26"/>
      <c r="E34" s="30" t="s">
        <v>58</v>
      </c>
      <c r="F34" s="30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5" ht="15.75">
      <c r="A35" s="25"/>
      <c r="B35" s="12" t="s">
        <v>13</v>
      </c>
      <c r="C35" s="26"/>
      <c r="D35" s="26"/>
      <c r="E35" s="30" t="s">
        <v>24</v>
      </c>
    </row>
  </sheetData>
  <sheetProtection/>
  <autoFilter ref="A7:Q18">
    <sortState ref="A8:Q35">
      <sortCondition descending="1" sortBy="value" ref="Q8:Q35"/>
    </sortState>
  </autoFilter>
  <mergeCells count="5">
    <mergeCell ref="A1:N1"/>
    <mergeCell ref="A2:N2"/>
    <mergeCell ref="A4:N4"/>
    <mergeCell ref="A5:N5"/>
    <mergeCell ref="A3:Q3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2019-11-28T12:42:58Z</dcterms:modified>
  <cp:category/>
  <cp:version/>
  <cp:contentType/>
  <cp:contentStatus/>
</cp:coreProperties>
</file>