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8535" activeTab="4"/>
  </bookViews>
  <sheets>
    <sheet name="7 класс" sheetId="1" r:id="rId1"/>
    <sheet name="8 класс " sheetId="2" r:id="rId2"/>
    <sheet name="9 класс  " sheetId="3" r:id="rId3"/>
    <sheet name="10 класс " sheetId="4" r:id="rId4"/>
    <sheet name="11 класс " sheetId="5" r:id="rId5"/>
  </sheets>
  <definedNames>
    <definedName name="_xlnm._FilterDatabase" localSheetId="3" hidden="1">'10 класс '!$A$7:$S$7</definedName>
    <definedName name="_xlnm._FilterDatabase" localSheetId="4" hidden="1">'11 класс '!$A$7:$S$7</definedName>
    <definedName name="_xlnm._FilterDatabase" localSheetId="0" hidden="1">'7 класс'!$A$7:$P$34</definedName>
    <definedName name="_xlnm._FilterDatabase" localSheetId="1" hidden="1">'8 класс '!$A$7:$Q$7</definedName>
    <definedName name="_xlnm._FilterDatabase" localSheetId="2" hidden="1">'9 класс  '!$A$7:$Q$37</definedName>
    <definedName name="_xlnm.Print_Area" localSheetId="3">'10 класс '!$A$1:$S$52</definedName>
    <definedName name="_xlnm.Print_Area" localSheetId="0">'7 класс'!$A$1:$Q$45</definedName>
    <definedName name="_xlnm.Print_Area" localSheetId="1">'8 класс '!$A$1:$Q$46</definedName>
  </definedNames>
  <calcPr fullCalcOnLoad="1"/>
</workbook>
</file>

<file path=xl/sharedStrings.xml><?xml version="1.0" encoding="utf-8"?>
<sst xmlns="http://schemas.openxmlformats.org/spreadsheetml/2006/main" count="1011" uniqueCount="421">
  <si>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</si>
  <si>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</si>
  <si>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</si>
  <si>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</si>
  <si>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</si>
  <si>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</si>
  <si>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</si>
  <si>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</si>
  <si>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</si>
  <si>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</si>
  <si>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</si>
  <si>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</si>
  <si>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</si>
  <si>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"Гимназия имени Н.Д.Лицмана"</t>
  </si>
  <si>
    <t>МАОУ СОШ № 17</t>
  </si>
  <si>
    <t>МАОУ "Лицей"</t>
  </si>
  <si>
    <t>Шифр</t>
  </si>
  <si>
    <t>Председатель:</t>
  </si>
  <si>
    <t>часть2</t>
  </si>
  <si>
    <t>часть 3</t>
  </si>
  <si>
    <t>часть1</t>
  </si>
  <si>
    <t>часть 1</t>
  </si>
  <si>
    <t>часть 2</t>
  </si>
  <si>
    <t>часть3</t>
  </si>
  <si>
    <t>Е.В.Козлова</t>
  </si>
  <si>
    <t>Т.Ю.Фёдорова</t>
  </si>
  <si>
    <t>Л.К.Скобелина</t>
  </si>
  <si>
    <t>Наименование ОО</t>
  </si>
  <si>
    <t>Смирнов</t>
  </si>
  <si>
    <t>МАОУ СОШ № 16 имени В.П.Неймышева</t>
  </si>
  <si>
    <t>Л.А. Волощук</t>
  </si>
  <si>
    <t>часть     1</t>
  </si>
  <si>
    <t>Никулин</t>
  </si>
  <si>
    <t>МАОУ СОШ № 5</t>
  </si>
  <si>
    <t>МАОУ СОШ №2</t>
  </si>
  <si>
    <t>часть     2</t>
  </si>
  <si>
    <t>часть     3</t>
  </si>
  <si>
    <t>%    от максимально возможного балла</t>
  </si>
  <si>
    <t xml:space="preserve">Быков </t>
  </si>
  <si>
    <t>Гришанина</t>
  </si>
  <si>
    <t>Редикульцева</t>
  </si>
  <si>
    <t>Мотаева</t>
  </si>
  <si>
    <t>МАОУ СОШ №18</t>
  </si>
  <si>
    <t>МАОУ СОШ №20</t>
  </si>
  <si>
    <t>Медведева</t>
  </si>
  <si>
    <t>Пережогина</t>
  </si>
  <si>
    <t>Родин</t>
  </si>
  <si>
    <t>Аксарина</t>
  </si>
  <si>
    <t xml:space="preserve">Антоненко </t>
  </si>
  <si>
    <t>Жембровская</t>
  </si>
  <si>
    <t>Анисимова</t>
  </si>
  <si>
    <t xml:space="preserve">Кирьянова </t>
  </si>
  <si>
    <t>Половинко</t>
  </si>
  <si>
    <t>Шестаков</t>
  </si>
  <si>
    <t>Мирюгина</t>
  </si>
  <si>
    <t>Тимергазеева</t>
  </si>
  <si>
    <t>Новосельцева</t>
  </si>
  <si>
    <t>Юланова</t>
  </si>
  <si>
    <t>Алеева</t>
  </si>
  <si>
    <t>Тимаева</t>
  </si>
  <si>
    <t>Буторина</t>
  </si>
  <si>
    <t>МАОУ СОШ №1</t>
  </si>
  <si>
    <t>МАОУ СОШ № 6</t>
  </si>
  <si>
    <t>МАОУ СОШ №12</t>
  </si>
  <si>
    <t>Котелкина</t>
  </si>
  <si>
    <t>Клюсова</t>
  </si>
  <si>
    <t>Васечка</t>
  </si>
  <si>
    <t>Кульмаметьева</t>
  </si>
  <si>
    <t>Кутумов</t>
  </si>
  <si>
    <t>Хамитов</t>
  </si>
  <si>
    <t>Абдрашитов</t>
  </si>
  <si>
    <t>Агапитова</t>
  </si>
  <si>
    <t>Калимуллин</t>
  </si>
  <si>
    <t>Нагибина</t>
  </si>
  <si>
    <t>Дубина</t>
  </si>
  <si>
    <t>Поляков</t>
  </si>
  <si>
    <t>Пилипенко</t>
  </si>
  <si>
    <t>МАОУ СОШ №5</t>
  </si>
  <si>
    <t>МАОУ СОШ №7</t>
  </si>
  <si>
    <t>Падерин</t>
  </si>
  <si>
    <t>Сыромятников</t>
  </si>
  <si>
    <t>Шестакова</t>
  </si>
  <si>
    <t>Лисеенко</t>
  </si>
  <si>
    <t xml:space="preserve">Алыкова </t>
  </si>
  <si>
    <t>Черкашина</t>
  </si>
  <si>
    <t>Мухамидуллина</t>
  </si>
  <si>
    <t>Ротару</t>
  </si>
  <si>
    <t>Усенкова</t>
  </si>
  <si>
    <t>Шевнина</t>
  </si>
  <si>
    <t>Сафарова</t>
  </si>
  <si>
    <t>Чемоданов</t>
  </si>
  <si>
    <t>Сагитова</t>
  </si>
  <si>
    <t>Чукина</t>
  </si>
  <si>
    <t>Сухинина</t>
  </si>
  <si>
    <t>Марганова</t>
  </si>
  <si>
    <t>Елесин</t>
  </si>
  <si>
    <t>Зуев</t>
  </si>
  <si>
    <t>Хайруллина</t>
  </si>
  <si>
    <t>Арсланов</t>
  </si>
  <si>
    <t>Григорьев</t>
  </si>
  <si>
    <t>Дереча</t>
  </si>
  <si>
    <t>Балдин</t>
  </si>
  <si>
    <t>Филатов</t>
  </si>
  <si>
    <t>Баталова</t>
  </si>
  <si>
    <t>Козина</t>
  </si>
  <si>
    <t>Кузнецова</t>
  </si>
  <si>
    <t>Терещенко</t>
  </si>
  <si>
    <t>Сайфуллина</t>
  </si>
  <si>
    <t>Брагина</t>
  </si>
  <si>
    <t>Острикова</t>
  </si>
  <si>
    <t>Алеев</t>
  </si>
  <si>
    <t>МАОУ СОШ №9</t>
  </si>
  <si>
    <t>МАОУ СОШ №13</t>
  </si>
  <si>
    <t>учащихся  7  класса по _____биологии____  максимальный балл_50_</t>
  </si>
  <si>
    <t>часть 4 задание 1</t>
  </si>
  <si>
    <t>часть 4 задание 2</t>
  </si>
  <si>
    <t>24 октября 2019 года</t>
  </si>
  <si>
    <t>Т.Н.Цапцова</t>
  </si>
  <si>
    <t>Аль</t>
  </si>
  <si>
    <t>Сарсенбаева</t>
  </si>
  <si>
    <t>Кравченко</t>
  </si>
  <si>
    <t>Мадаминов</t>
  </si>
  <si>
    <t>Ишкатов</t>
  </si>
  <si>
    <t>Клименков</t>
  </si>
  <si>
    <t>Горбунова</t>
  </si>
  <si>
    <t>Дорошенко</t>
  </si>
  <si>
    <t xml:space="preserve">Худзик </t>
  </si>
  <si>
    <t>Шаймарденов</t>
  </si>
  <si>
    <t>Нечаева</t>
  </si>
  <si>
    <t xml:space="preserve">Матыцын </t>
  </si>
  <si>
    <t>Горелко</t>
  </si>
  <si>
    <t>Томилова</t>
  </si>
  <si>
    <t>Эливанова</t>
  </si>
  <si>
    <t>МАОУ  СОШ №15</t>
  </si>
  <si>
    <t>МАОУ  СОШ №13</t>
  </si>
  <si>
    <t>Храмов</t>
  </si>
  <si>
    <t>Слюсарев</t>
  </si>
  <si>
    <t>Юсупов</t>
  </si>
  <si>
    <t>Стампольский</t>
  </si>
  <si>
    <t>МАОУ СОШ №6</t>
  </si>
  <si>
    <t xml:space="preserve">учащихся  8 класса по _____биологии____  максимальный балл_60_ </t>
  </si>
  <si>
    <t>часть 4 задание 3</t>
  </si>
  <si>
    <t>Мартиросян</t>
  </si>
  <si>
    <t>Мифтахова</t>
  </si>
  <si>
    <t>Кудря</t>
  </si>
  <si>
    <t>Анисимов</t>
  </si>
  <si>
    <t>Пермитина</t>
  </si>
  <si>
    <t>Мирзаянова</t>
  </si>
  <si>
    <t>Урубкова</t>
  </si>
  <si>
    <t>Дронова</t>
  </si>
  <si>
    <t xml:space="preserve">Гречина </t>
  </si>
  <si>
    <t xml:space="preserve">Рузеева </t>
  </si>
  <si>
    <t>Третьякова</t>
  </si>
  <si>
    <t>Емец</t>
  </si>
  <si>
    <t>Хамидуллина</t>
  </si>
  <si>
    <t xml:space="preserve">Никитин  </t>
  </si>
  <si>
    <t>Вычужанин</t>
  </si>
  <si>
    <t>Сафонова</t>
  </si>
  <si>
    <t>Вторушин</t>
  </si>
  <si>
    <t>Жилякова</t>
  </si>
  <si>
    <t>Кугаевская</t>
  </si>
  <si>
    <t>учащихся  9  класса по _____биологии___  максимальный балл_75</t>
  </si>
  <si>
    <t>часть4 задание 1</t>
  </si>
  <si>
    <t>часть4 задание 2</t>
  </si>
  <si>
    <t>часть4 задание 3</t>
  </si>
  <si>
    <t>Мишина</t>
  </si>
  <si>
    <t>Казакова</t>
  </si>
  <si>
    <t>Минлакаева</t>
  </si>
  <si>
    <t xml:space="preserve">Курц </t>
  </si>
  <si>
    <t>Кадымова</t>
  </si>
  <si>
    <t>Отт</t>
  </si>
  <si>
    <t xml:space="preserve">Марганова </t>
  </si>
  <si>
    <t>Гафурова</t>
  </si>
  <si>
    <t>Кропотина</t>
  </si>
  <si>
    <t>Пальчикова</t>
  </si>
  <si>
    <t>Полякова</t>
  </si>
  <si>
    <t>Кошукова</t>
  </si>
  <si>
    <t>Кебикова</t>
  </si>
  <si>
    <t>Азисов</t>
  </si>
  <si>
    <t>Газизова</t>
  </si>
  <si>
    <t>Лёвкина</t>
  </si>
  <si>
    <t>Воронова</t>
  </si>
  <si>
    <t>Иванова</t>
  </si>
  <si>
    <t>Каганович</t>
  </si>
  <si>
    <t>Кувалдина</t>
  </si>
  <si>
    <t>Пасешнюк</t>
  </si>
  <si>
    <t xml:space="preserve">Иноземцева </t>
  </si>
  <si>
    <t xml:space="preserve">Ярков </t>
  </si>
  <si>
    <t xml:space="preserve">Донской </t>
  </si>
  <si>
    <t>Богданова</t>
  </si>
  <si>
    <t>Буцык</t>
  </si>
  <si>
    <t>Кель</t>
  </si>
  <si>
    <t>Денисова</t>
  </si>
  <si>
    <t>Корикова</t>
  </si>
  <si>
    <t>Кориков</t>
  </si>
  <si>
    <t xml:space="preserve">Мамедова </t>
  </si>
  <si>
    <t>учащихся  10  класса по _____биологии___  максимальный балл_95_</t>
  </si>
  <si>
    <t>часть4 задание1</t>
  </si>
  <si>
    <t>часть4 задание2</t>
  </si>
  <si>
    <t>часть4 задание3</t>
  </si>
  <si>
    <t>часть4 задание4</t>
  </si>
  <si>
    <t>часть4 задание5</t>
  </si>
  <si>
    <t>В 2019/2020 УЧЕБНОМ ГОДУ</t>
  </si>
  <si>
    <t>учащихся  11  класса по _____биологии___  максимальный балл_95_</t>
  </si>
  <si>
    <t>Туташева</t>
  </si>
  <si>
    <t>Черкашин</t>
  </si>
  <si>
    <t>Тимиргалиева</t>
  </si>
  <si>
    <t>Новикова</t>
  </si>
  <si>
    <t>Токарева</t>
  </si>
  <si>
    <t>Зиганшина</t>
  </si>
  <si>
    <t>Слипченко</t>
  </si>
  <si>
    <t>Дмитриева</t>
  </si>
  <si>
    <t>Хакимов</t>
  </si>
  <si>
    <t>Золотухин</t>
  </si>
  <si>
    <t>Думиника</t>
  </si>
  <si>
    <t>Миннеханова</t>
  </si>
  <si>
    <t>Советникова</t>
  </si>
  <si>
    <t>Кулаков</t>
  </si>
  <si>
    <t xml:space="preserve">Гримак </t>
  </si>
  <si>
    <t>Кобылин</t>
  </si>
  <si>
    <t xml:space="preserve">Туляков </t>
  </si>
  <si>
    <t xml:space="preserve">Халитова </t>
  </si>
  <si>
    <t>Трошкова</t>
  </si>
  <si>
    <t xml:space="preserve">Резникова </t>
  </si>
  <si>
    <t>МАОУ СОШ № 15</t>
  </si>
  <si>
    <t>часть4 задание 4</t>
  </si>
  <si>
    <t>часть4 задание 5</t>
  </si>
  <si>
    <t>Био-7-225-9</t>
  </si>
  <si>
    <t>Био-7-225-1</t>
  </si>
  <si>
    <t>Био-7-225-6</t>
  </si>
  <si>
    <t>Косинцева</t>
  </si>
  <si>
    <t>Био-7-237-1</t>
  </si>
  <si>
    <t>Био-7-237-4</t>
  </si>
  <si>
    <t>Био-7-237-5</t>
  </si>
  <si>
    <t>Био-7-231-11</t>
  </si>
  <si>
    <t>Био-7-231-10</t>
  </si>
  <si>
    <t>Био-7-231-8</t>
  </si>
  <si>
    <t>Био-7-231-1</t>
  </si>
  <si>
    <t>Био-7-231-5</t>
  </si>
  <si>
    <t>Био-7-231-9</t>
  </si>
  <si>
    <t>Био-7-231-4</t>
  </si>
  <si>
    <t>Био-7-231-7</t>
  </si>
  <si>
    <t>Био-7-231-6</t>
  </si>
  <si>
    <t>Био-7-231-3</t>
  </si>
  <si>
    <t>Био-7-231-2</t>
  </si>
  <si>
    <t>Био-7-231-12</t>
  </si>
  <si>
    <t>Био-7-230-3</t>
  </si>
  <si>
    <t>Био-7-230-4</t>
  </si>
  <si>
    <t>Био-7-230-7</t>
  </si>
  <si>
    <t>Био-7-230-5</t>
  </si>
  <si>
    <t>Био-7-230-6</t>
  </si>
  <si>
    <t>Био-7-230-11</t>
  </si>
  <si>
    <t>Био-7-230-10</t>
  </si>
  <si>
    <t>Био-7-230-2</t>
  </si>
  <si>
    <t>Био-7-230-1</t>
  </si>
  <si>
    <t>Био-7-230-12</t>
  </si>
  <si>
    <t>Био-7-230-13</t>
  </si>
  <si>
    <t>Био-7-230-9</t>
  </si>
  <si>
    <t>Био-7-230-8</t>
  </si>
  <si>
    <t>Био-8-232-4</t>
  </si>
  <si>
    <t>Био-8-225-2</t>
  </si>
  <si>
    <t>Био-8-237-6</t>
  </si>
  <si>
    <t>Био-8-237-2</t>
  </si>
  <si>
    <t>Био-8-237-3</t>
  </si>
  <si>
    <t>Био-8-233-10</t>
  </si>
  <si>
    <t>Био-8-233-9</t>
  </si>
  <si>
    <t>Био-8-233-15</t>
  </si>
  <si>
    <t>Био-8-233-4</t>
  </si>
  <si>
    <t>Био-8-233-7</t>
  </si>
  <si>
    <t>Био-8-233-11</t>
  </si>
  <si>
    <t>Био-8-233-2</t>
  </si>
  <si>
    <t>Био-8-233-12</t>
  </si>
  <si>
    <t>Био-8-233-5</t>
  </si>
  <si>
    <t>Био-8-233-6</t>
  </si>
  <si>
    <t>Био-8-233-14</t>
  </si>
  <si>
    <t>Био-8-233-13</t>
  </si>
  <si>
    <t>Био-8-233-1</t>
  </si>
  <si>
    <t>Био-8-233-8</t>
  </si>
  <si>
    <t>Био-8-233-3</t>
  </si>
  <si>
    <t>Био-8-232-6</t>
  </si>
  <si>
    <t>Био-8-232-12</t>
  </si>
  <si>
    <t>Био-8-232-2</t>
  </si>
  <si>
    <t>Био-8-232-11</t>
  </si>
  <si>
    <t>Био-8-232-5</t>
  </si>
  <si>
    <t>Био-8-232-7</t>
  </si>
  <si>
    <t>Био-8-232-10</t>
  </si>
  <si>
    <t>Био-8-232-3</t>
  </si>
  <si>
    <t>Био-8-232-9</t>
  </si>
  <si>
    <t>Био-8-232-8</t>
  </si>
  <si>
    <t>Био-8-232-1</t>
  </si>
  <si>
    <t>Био-9-235-3</t>
  </si>
  <si>
    <t>Био-9-235-9</t>
  </si>
  <si>
    <t>Био-9-235-10</t>
  </si>
  <si>
    <t>Био-9-235-5</t>
  </si>
  <si>
    <t>Био-9-235-7</t>
  </si>
  <si>
    <t>Био-9-235-13</t>
  </si>
  <si>
    <t>Био-9-235-4</t>
  </si>
  <si>
    <t>Био-9-235-6</t>
  </si>
  <si>
    <t>Био-9-235-11</t>
  </si>
  <si>
    <t>Био-9-235-1</t>
  </si>
  <si>
    <t>Био-9-235-12</t>
  </si>
  <si>
    <t>Био-9-235-2</t>
  </si>
  <si>
    <t>Био-9-235-8</t>
  </si>
  <si>
    <t>Био-9-236-12</t>
  </si>
  <si>
    <t>Био-9-236-14</t>
  </si>
  <si>
    <t>Био-9-236-3</t>
  </si>
  <si>
    <t>Био-9-236-2</t>
  </si>
  <si>
    <t>Био-9-236-11</t>
  </si>
  <si>
    <t>Био-9-236-4</t>
  </si>
  <si>
    <t>Био-9-225-3</t>
  </si>
  <si>
    <t>Био-9-225-8</t>
  </si>
  <si>
    <t>Био-9-225-5</t>
  </si>
  <si>
    <t>Био-9-225-10-</t>
  </si>
  <si>
    <t>Био-9-236-8</t>
  </si>
  <si>
    <t>Био-9-236-7</t>
  </si>
  <si>
    <t>Био-9-236-5</t>
  </si>
  <si>
    <t>Био-9-236-6</t>
  </si>
  <si>
    <t>Био-10-137-10</t>
  </si>
  <si>
    <t>Био-10-138-1</t>
  </si>
  <si>
    <t>Био-10-136-7</t>
  </si>
  <si>
    <t>Био-10-138-14</t>
  </si>
  <si>
    <t>Био-10-138-11</t>
  </si>
  <si>
    <t>Био-10-138-5</t>
  </si>
  <si>
    <t>Био-10-138-8</t>
  </si>
  <si>
    <t>Био-10-136-9</t>
  </si>
  <si>
    <t>Био-10-138-15</t>
  </si>
  <si>
    <t>Био-10-138-13</t>
  </si>
  <si>
    <t>Био-10-138-6</t>
  </si>
  <si>
    <t>Био-10-138-2</t>
  </si>
  <si>
    <t>Био-10-138-10</t>
  </si>
  <si>
    <t>Био-10-138-7</t>
  </si>
  <si>
    <t>Био-10-138-4</t>
  </si>
  <si>
    <t>Био-10-138-3</t>
  </si>
  <si>
    <t>Био-10-136-5</t>
  </si>
  <si>
    <t>Био-10-136-4</t>
  </si>
  <si>
    <t>Био-10-136-13</t>
  </si>
  <si>
    <t>Био-10-136-8</t>
  </si>
  <si>
    <t>Био-10-136-6</t>
  </si>
  <si>
    <t>Био-10-136-14</t>
  </si>
  <si>
    <t>Био-10-136-10</t>
  </si>
  <si>
    <t>Био-10-138-9</t>
  </si>
  <si>
    <t>Био-10-136-12</t>
  </si>
  <si>
    <t>Био-10-137-7</t>
  </si>
  <si>
    <t>Био-10-137-13</t>
  </si>
  <si>
    <t>Био-10-137-2</t>
  </si>
  <si>
    <t>Био-10-137-14</t>
  </si>
  <si>
    <t>Био-10-137-15</t>
  </si>
  <si>
    <t>Био-10-137-9</t>
  </si>
  <si>
    <t>Био-10-137-12</t>
  </si>
  <si>
    <t>Био-10-137-8</t>
  </si>
  <si>
    <t>Био-10-137-4</t>
  </si>
  <si>
    <t>Био-10-137-3</t>
  </si>
  <si>
    <t>Био-10-137-11</t>
  </si>
  <si>
    <t>Био-10-138-12</t>
  </si>
  <si>
    <t>Самойлов</t>
  </si>
  <si>
    <t>Био-10-137-5</t>
  </si>
  <si>
    <t>Био-11-223-1</t>
  </si>
  <si>
    <t>Био-11-223-8</t>
  </si>
  <si>
    <t>Био-11-223-4</t>
  </si>
  <si>
    <t>Био-11-223-13</t>
  </si>
  <si>
    <t>Био-11-223-6</t>
  </si>
  <si>
    <t>Био-11-223-10</t>
  </si>
  <si>
    <t>Био-11-223-9</t>
  </si>
  <si>
    <t>Био-11-223-5</t>
  </si>
  <si>
    <t>Био-11-223-12</t>
  </si>
  <si>
    <t>Био-11-223-7</t>
  </si>
  <si>
    <t>Био-11-223-3</t>
  </si>
  <si>
    <t>Био-11-223-11</t>
  </si>
  <si>
    <t>Био-11-223-2</t>
  </si>
  <si>
    <t>Био-11-221-9</t>
  </si>
  <si>
    <t>Био-11-221-10</t>
  </si>
  <si>
    <t>Био-11-221-12</t>
  </si>
  <si>
    <t>Био-11-221-11</t>
  </si>
  <si>
    <t>Био-11-221-05</t>
  </si>
  <si>
    <t>Био-11-221-1</t>
  </si>
  <si>
    <t>Био-11-221-2</t>
  </si>
  <si>
    <t>Био-11-221-7</t>
  </si>
  <si>
    <t>Био-11-211-13</t>
  </si>
  <si>
    <t>Био-11-221-14</t>
  </si>
  <si>
    <t>Био-11-221-6</t>
  </si>
  <si>
    <t>Био-11-221-15</t>
  </si>
  <si>
    <t>Био-11-221-3</t>
  </si>
  <si>
    <t>Био-11-221-8</t>
  </si>
  <si>
    <t>Био-11-221-4</t>
  </si>
  <si>
    <t>Био-11-224-5</t>
  </si>
  <si>
    <t>Био-11-224-1</t>
  </si>
  <si>
    <t>Био-11-224-3</t>
  </si>
  <si>
    <t>Био-11-224-10</t>
  </si>
  <si>
    <t>Био-11-224-9</t>
  </si>
  <si>
    <t>Био-11-224-2</t>
  </si>
  <si>
    <t>Био-11-224-8</t>
  </si>
  <si>
    <t>Био-11-224-4</t>
  </si>
  <si>
    <t>Био-11-224-6</t>
  </si>
  <si>
    <t>Био-11-224-7</t>
  </si>
  <si>
    <t>I</t>
  </si>
  <si>
    <t>II</t>
  </si>
  <si>
    <t>III</t>
  </si>
  <si>
    <t>Р</t>
  </si>
  <si>
    <t>А</t>
  </si>
  <si>
    <t>И</t>
  </si>
  <si>
    <t>Я</t>
  </si>
  <si>
    <t>Н</t>
  </si>
  <si>
    <t>В</t>
  </si>
  <si>
    <t>М</t>
  </si>
  <si>
    <t>Л</t>
  </si>
  <si>
    <t>Е</t>
  </si>
  <si>
    <t>П</t>
  </si>
  <si>
    <t>С</t>
  </si>
  <si>
    <t>О</t>
  </si>
  <si>
    <t>Г</t>
  </si>
  <si>
    <t>Д</t>
  </si>
  <si>
    <t>Т</t>
  </si>
  <si>
    <t>Э</t>
  </si>
  <si>
    <t>Ю</t>
  </si>
  <si>
    <t xml:space="preserve"> </t>
  </si>
  <si>
    <t>Ж</t>
  </si>
  <si>
    <t>З</t>
  </si>
  <si>
    <t>К</t>
  </si>
  <si>
    <t>Ф</t>
  </si>
  <si>
    <t>Ш</t>
  </si>
  <si>
    <t>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</si>
</sst>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0" fillId="0" borderId="0" xfId="0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9" fontId="68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center" vertical="center" wrapText="1"/>
    </xf>
    <xf numFmtId="0" fontId="20" fillId="34" borderId="0" xfId="53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38</xdr:row>
      <xdr:rowOff>0</xdr:rowOff>
    </xdr:from>
    <xdr:ext cx="76200" cy="666750"/>
    <xdr:sp fLocksText="0">
      <xdr:nvSpPr>
        <xdr:cNvPr id="1" name="Text Box 1"/>
        <xdr:cNvSpPr txBox="1">
          <a:spLocks noChangeArrowheads="1"/>
        </xdr:cNvSpPr>
      </xdr:nvSpPr>
      <xdr:spPr>
        <a:xfrm>
          <a:off x="3457575" y="9515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66750"/>
    <xdr:sp fLocksText="0">
      <xdr:nvSpPr>
        <xdr:cNvPr id="2" name="Text Box 1"/>
        <xdr:cNvSpPr txBox="1">
          <a:spLocks noChangeArrowheads="1"/>
        </xdr:cNvSpPr>
      </xdr:nvSpPr>
      <xdr:spPr>
        <a:xfrm>
          <a:off x="3457575" y="9515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190500</xdr:rowOff>
    </xdr:from>
    <xdr:ext cx="76200" cy="1781175"/>
    <xdr:sp fLocksText="0">
      <xdr:nvSpPr>
        <xdr:cNvPr id="3" name="Text Box 1"/>
        <xdr:cNvSpPr txBox="1">
          <a:spLocks noChangeArrowheads="1"/>
        </xdr:cNvSpPr>
      </xdr:nvSpPr>
      <xdr:spPr>
        <a:xfrm>
          <a:off x="3457575" y="308610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3457575" y="5114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971550"/>
    <xdr:sp fLocksText="0">
      <xdr:nvSpPr>
        <xdr:cNvPr id="5" name="Text Box 1"/>
        <xdr:cNvSpPr txBox="1">
          <a:spLocks noChangeArrowheads="1"/>
        </xdr:cNvSpPr>
      </xdr:nvSpPr>
      <xdr:spPr>
        <a:xfrm>
          <a:off x="3457575" y="95154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971550"/>
    <xdr:sp fLocksText="0">
      <xdr:nvSpPr>
        <xdr:cNvPr id="6" name="Text Box 1"/>
        <xdr:cNvSpPr txBox="1">
          <a:spLocks noChangeArrowheads="1"/>
        </xdr:cNvSpPr>
      </xdr:nvSpPr>
      <xdr:spPr>
        <a:xfrm>
          <a:off x="3457575" y="95154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3524250" y="3914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524250" y="3914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9525"/>
    <xdr:sp fLocksText="0">
      <xdr:nvSpPr>
        <xdr:cNvPr id="9" name="Text Box 1"/>
        <xdr:cNvSpPr txBox="1">
          <a:spLocks noChangeArrowheads="1"/>
        </xdr:cNvSpPr>
      </xdr:nvSpPr>
      <xdr:spPr>
        <a:xfrm>
          <a:off x="3457575" y="621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9525"/>
    <xdr:sp fLocksText="0">
      <xdr:nvSpPr>
        <xdr:cNvPr id="10" name="Text Box 1"/>
        <xdr:cNvSpPr txBox="1">
          <a:spLocks noChangeArrowheads="1"/>
        </xdr:cNvSpPr>
      </xdr:nvSpPr>
      <xdr:spPr>
        <a:xfrm>
          <a:off x="3457575" y="621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3457575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3457575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21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22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345757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3457575" y="2314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3457575" y="2314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3457575" y="9010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3457575" y="9010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3457575" y="4267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3457575" y="4267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3457575" y="901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152400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3457575" y="4267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152400</xdr:rowOff>
    </xdr:from>
    <xdr:ext cx="76200" cy="38100"/>
    <xdr:sp fLocksText="0">
      <xdr:nvSpPr>
        <xdr:cNvPr id="44" name="Text Box 1"/>
        <xdr:cNvSpPr txBox="1">
          <a:spLocks noChangeArrowheads="1"/>
        </xdr:cNvSpPr>
      </xdr:nvSpPr>
      <xdr:spPr>
        <a:xfrm>
          <a:off x="3457575" y="4267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9525"/>
    <xdr:sp fLocksText="0">
      <xdr:nvSpPr>
        <xdr:cNvPr id="45" name="Text Box 1"/>
        <xdr:cNvSpPr txBox="1">
          <a:spLocks noChangeArrowheads="1"/>
        </xdr:cNvSpPr>
      </xdr:nvSpPr>
      <xdr:spPr>
        <a:xfrm>
          <a:off x="3457575" y="4705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9525"/>
    <xdr:sp fLocksText="0">
      <xdr:nvSpPr>
        <xdr:cNvPr id="46" name="Text Box 1"/>
        <xdr:cNvSpPr txBox="1">
          <a:spLocks noChangeArrowheads="1"/>
        </xdr:cNvSpPr>
      </xdr:nvSpPr>
      <xdr:spPr>
        <a:xfrm>
          <a:off x="3457575" y="4705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3457575" y="2514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3457575" y="2514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47625"/>
    <xdr:sp fLocksText="0">
      <xdr:nvSpPr>
        <xdr:cNvPr id="57" name="Text Box 1"/>
        <xdr:cNvSpPr txBox="1">
          <a:spLocks noChangeArrowheads="1"/>
        </xdr:cNvSpPr>
      </xdr:nvSpPr>
      <xdr:spPr>
        <a:xfrm>
          <a:off x="3457575" y="5591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47625"/>
    <xdr:sp fLocksText="0">
      <xdr:nvSpPr>
        <xdr:cNvPr id="58" name="Text Box 1"/>
        <xdr:cNvSpPr txBox="1">
          <a:spLocks noChangeArrowheads="1"/>
        </xdr:cNvSpPr>
      </xdr:nvSpPr>
      <xdr:spPr>
        <a:xfrm>
          <a:off x="3457575" y="5591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3457575" y="5591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47625"/>
    <xdr:sp fLocksText="0">
      <xdr:nvSpPr>
        <xdr:cNvPr id="62" name="Text Box 1"/>
        <xdr:cNvSpPr txBox="1">
          <a:spLocks noChangeArrowheads="1"/>
        </xdr:cNvSpPr>
      </xdr:nvSpPr>
      <xdr:spPr>
        <a:xfrm>
          <a:off x="3457575" y="5591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495300"/>
    <xdr:sp fLocksText="0">
      <xdr:nvSpPr>
        <xdr:cNvPr id="63" name="Text Box 1"/>
        <xdr:cNvSpPr txBox="1">
          <a:spLocks noChangeArrowheads="1"/>
        </xdr:cNvSpPr>
      </xdr:nvSpPr>
      <xdr:spPr>
        <a:xfrm>
          <a:off x="3457575" y="6219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495300"/>
    <xdr:sp fLocksText="0">
      <xdr:nvSpPr>
        <xdr:cNvPr id="64" name="Text Box 1"/>
        <xdr:cNvSpPr txBox="1">
          <a:spLocks noChangeArrowheads="1"/>
        </xdr:cNvSpPr>
      </xdr:nvSpPr>
      <xdr:spPr>
        <a:xfrm>
          <a:off x="3457575" y="6219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190500</xdr:rowOff>
    </xdr:from>
    <xdr:ext cx="76200" cy="1466850"/>
    <xdr:sp fLocksText="0">
      <xdr:nvSpPr>
        <xdr:cNvPr id="65" name="Text Box 1"/>
        <xdr:cNvSpPr txBox="1">
          <a:spLocks noChangeArrowheads="1"/>
        </xdr:cNvSpPr>
      </xdr:nvSpPr>
      <xdr:spPr>
        <a:xfrm>
          <a:off x="3457575" y="308610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514350"/>
    <xdr:sp fLocksText="0">
      <xdr:nvSpPr>
        <xdr:cNvPr id="66" name="Text Box 1"/>
        <xdr:cNvSpPr txBox="1">
          <a:spLocks noChangeArrowheads="1"/>
        </xdr:cNvSpPr>
      </xdr:nvSpPr>
      <xdr:spPr>
        <a:xfrm>
          <a:off x="3457575" y="5114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3457575" y="6219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647700"/>
    <xdr:sp fLocksText="0">
      <xdr:nvSpPr>
        <xdr:cNvPr id="68" name="Text Box 1"/>
        <xdr:cNvSpPr txBox="1">
          <a:spLocks noChangeArrowheads="1"/>
        </xdr:cNvSpPr>
      </xdr:nvSpPr>
      <xdr:spPr>
        <a:xfrm>
          <a:off x="3457575" y="6219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69" name="Text Box 1"/>
        <xdr:cNvSpPr txBox="1">
          <a:spLocks noChangeArrowheads="1"/>
        </xdr:cNvSpPr>
      </xdr:nvSpPr>
      <xdr:spPr>
        <a:xfrm>
          <a:off x="3524250" y="2314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70" name="Text Box 1"/>
        <xdr:cNvSpPr txBox="1">
          <a:spLocks noChangeArrowheads="1"/>
        </xdr:cNvSpPr>
      </xdr:nvSpPr>
      <xdr:spPr>
        <a:xfrm>
          <a:off x="3524250" y="2314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9525"/>
    <xdr:sp fLocksText="0">
      <xdr:nvSpPr>
        <xdr:cNvPr id="71" name="Text Box 1"/>
        <xdr:cNvSpPr txBox="1">
          <a:spLocks noChangeArrowheads="1"/>
        </xdr:cNvSpPr>
      </xdr:nvSpPr>
      <xdr:spPr>
        <a:xfrm>
          <a:off x="3457575" y="9515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9525"/>
    <xdr:sp fLocksText="0">
      <xdr:nvSpPr>
        <xdr:cNvPr id="72" name="Text Box 1"/>
        <xdr:cNvSpPr txBox="1">
          <a:spLocks noChangeArrowheads="1"/>
        </xdr:cNvSpPr>
      </xdr:nvSpPr>
      <xdr:spPr>
        <a:xfrm>
          <a:off x="3457575" y="9515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3457575" y="2314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3457575" y="2314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83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84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3457575" y="231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87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304800</xdr:rowOff>
    </xdr:from>
    <xdr:ext cx="76200" cy="152400"/>
    <xdr:sp fLocksText="0">
      <xdr:nvSpPr>
        <xdr:cNvPr id="88" name="Text Box 1"/>
        <xdr:cNvSpPr txBox="1">
          <a:spLocks noChangeArrowheads="1"/>
        </xdr:cNvSpPr>
      </xdr:nvSpPr>
      <xdr:spPr>
        <a:xfrm>
          <a:off x="3457575" y="891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3457575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3457575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3457575" y="491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3457575" y="491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304800</xdr:rowOff>
    </xdr:from>
    <xdr:ext cx="76200" cy="76200"/>
    <xdr:sp fLocksText="0">
      <xdr:nvSpPr>
        <xdr:cNvPr id="101" name="Text Box 1"/>
        <xdr:cNvSpPr txBox="1">
          <a:spLocks noChangeArrowheads="1"/>
        </xdr:cNvSpPr>
      </xdr:nvSpPr>
      <xdr:spPr>
        <a:xfrm>
          <a:off x="3457575" y="38195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304800</xdr:rowOff>
    </xdr:from>
    <xdr:ext cx="76200" cy="76200"/>
    <xdr:sp fLocksText="0">
      <xdr:nvSpPr>
        <xdr:cNvPr id="102" name="Text Box 1"/>
        <xdr:cNvSpPr txBox="1">
          <a:spLocks noChangeArrowheads="1"/>
        </xdr:cNvSpPr>
      </xdr:nvSpPr>
      <xdr:spPr>
        <a:xfrm>
          <a:off x="3457575" y="38195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3457575" y="491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304800</xdr:rowOff>
    </xdr:from>
    <xdr:ext cx="76200" cy="76200"/>
    <xdr:sp fLocksText="0">
      <xdr:nvSpPr>
        <xdr:cNvPr id="105" name="Text Box 1"/>
        <xdr:cNvSpPr txBox="1">
          <a:spLocks noChangeArrowheads="1"/>
        </xdr:cNvSpPr>
      </xdr:nvSpPr>
      <xdr:spPr>
        <a:xfrm>
          <a:off x="3457575" y="38195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304800</xdr:rowOff>
    </xdr:from>
    <xdr:ext cx="76200" cy="76200"/>
    <xdr:sp fLocksText="0">
      <xdr:nvSpPr>
        <xdr:cNvPr id="106" name="Text Box 1"/>
        <xdr:cNvSpPr txBox="1">
          <a:spLocks noChangeArrowheads="1"/>
        </xdr:cNvSpPr>
      </xdr:nvSpPr>
      <xdr:spPr>
        <a:xfrm>
          <a:off x="3457575" y="38195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3457575" y="7153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9525"/>
    <xdr:sp fLocksText="0">
      <xdr:nvSpPr>
        <xdr:cNvPr id="108" name="Text Box 1"/>
        <xdr:cNvSpPr txBox="1">
          <a:spLocks noChangeArrowheads="1"/>
        </xdr:cNvSpPr>
      </xdr:nvSpPr>
      <xdr:spPr>
        <a:xfrm>
          <a:off x="3457575" y="7153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3457575" y="9515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3457575" y="9515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7625"/>
    <xdr:sp fLocksText="0">
      <xdr:nvSpPr>
        <xdr:cNvPr id="119" name="Text Box 1"/>
        <xdr:cNvSpPr txBox="1">
          <a:spLocks noChangeArrowheads="1"/>
        </xdr:cNvSpPr>
      </xdr:nvSpPr>
      <xdr:spPr>
        <a:xfrm>
          <a:off x="3457575" y="9515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7625"/>
    <xdr:sp fLocksText="0">
      <xdr:nvSpPr>
        <xdr:cNvPr id="120" name="Text Box 1"/>
        <xdr:cNvSpPr txBox="1">
          <a:spLocks noChangeArrowheads="1"/>
        </xdr:cNvSpPr>
      </xdr:nvSpPr>
      <xdr:spPr>
        <a:xfrm>
          <a:off x="3457575" y="9515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3457575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42900"/>
    <xdr:sp fLocksText="0">
      <xdr:nvSpPr>
        <xdr:cNvPr id="122" name="Text Box 1"/>
        <xdr:cNvSpPr txBox="1">
          <a:spLocks noChangeArrowheads="1"/>
        </xdr:cNvSpPr>
      </xdr:nvSpPr>
      <xdr:spPr>
        <a:xfrm>
          <a:off x="3457575" y="992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42900"/>
    <xdr:sp fLocksText="0">
      <xdr:nvSpPr>
        <xdr:cNvPr id="123" name="Text Box 1"/>
        <xdr:cNvSpPr txBox="1">
          <a:spLocks noChangeArrowheads="1"/>
        </xdr:cNvSpPr>
      </xdr:nvSpPr>
      <xdr:spPr>
        <a:xfrm>
          <a:off x="3457575" y="992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33375"/>
    <xdr:sp fLocksText="0">
      <xdr:nvSpPr>
        <xdr:cNvPr id="124" name="Text Box 1"/>
        <xdr:cNvSpPr txBox="1">
          <a:spLocks noChangeArrowheads="1"/>
        </xdr:cNvSpPr>
      </xdr:nvSpPr>
      <xdr:spPr>
        <a:xfrm>
          <a:off x="3457575" y="992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33375"/>
    <xdr:sp fLocksText="0">
      <xdr:nvSpPr>
        <xdr:cNvPr id="125" name="Text Box 1"/>
        <xdr:cNvSpPr txBox="1">
          <a:spLocks noChangeArrowheads="1"/>
        </xdr:cNvSpPr>
      </xdr:nvSpPr>
      <xdr:spPr>
        <a:xfrm>
          <a:off x="3457575" y="992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333375"/>
    <xdr:sp fLocksText="0">
      <xdr:nvSpPr>
        <xdr:cNvPr id="126" name="Text Box 1"/>
        <xdr:cNvSpPr txBox="1">
          <a:spLocks noChangeArrowheads="1"/>
        </xdr:cNvSpPr>
      </xdr:nvSpPr>
      <xdr:spPr>
        <a:xfrm>
          <a:off x="3457575" y="101346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9525</xdr:rowOff>
    </xdr:from>
    <xdr:ext cx="47625" cy="114300"/>
    <xdr:sp fLocksText="0">
      <xdr:nvSpPr>
        <xdr:cNvPr id="127" name="Text Box 1"/>
        <xdr:cNvSpPr txBox="1">
          <a:spLocks noChangeArrowheads="1"/>
        </xdr:cNvSpPr>
      </xdr:nvSpPr>
      <xdr:spPr>
        <a:xfrm flipH="1">
          <a:off x="3457575" y="103536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23825"/>
    <xdr:sp fLocksText="0">
      <xdr:nvSpPr>
        <xdr:cNvPr id="128" name="Text Box 1"/>
        <xdr:cNvSpPr txBox="1">
          <a:spLocks noChangeArrowheads="1"/>
        </xdr:cNvSpPr>
      </xdr:nvSpPr>
      <xdr:spPr>
        <a:xfrm>
          <a:off x="3457575" y="4705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23825"/>
    <xdr:sp fLocksText="0">
      <xdr:nvSpPr>
        <xdr:cNvPr id="129" name="Text Box 1"/>
        <xdr:cNvSpPr txBox="1">
          <a:spLocks noChangeArrowheads="1"/>
        </xdr:cNvSpPr>
      </xdr:nvSpPr>
      <xdr:spPr>
        <a:xfrm>
          <a:off x="3457575" y="4705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0"/>
    <xdr:sp fLocksText="0">
      <xdr:nvSpPr>
        <xdr:cNvPr id="130" name="Text Box 1"/>
        <xdr:cNvSpPr txBox="1">
          <a:spLocks noChangeArrowheads="1"/>
        </xdr:cNvSpPr>
      </xdr:nvSpPr>
      <xdr:spPr>
        <a:xfrm>
          <a:off x="3457575" y="2514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0"/>
    <xdr:sp fLocksText="0">
      <xdr:nvSpPr>
        <xdr:cNvPr id="131" name="Text Box 1"/>
        <xdr:cNvSpPr txBox="1">
          <a:spLocks noChangeArrowheads="1"/>
        </xdr:cNvSpPr>
      </xdr:nvSpPr>
      <xdr:spPr>
        <a:xfrm>
          <a:off x="3457575" y="2514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2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3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4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5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6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7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3457575" y="2514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95250"/>
    <xdr:sp fLocksText="0">
      <xdr:nvSpPr>
        <xdr:cNvPr id="139" name="Text Box 1"/>
        <xdr:cNvSpPr txBox="1">
          <a:spLocks noChangeArrowheads="1"/>
        </xdr:cNvSpPr>
      </xdr:nvSpPr>
      <xdr:spPr>
        <a:xfrm>
          <a:off x="3457575" y="5591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95250"/>
    <xdr:sp fLocksText="0">
      <xdr:nvSpPr>
        <xdr:cNvPr id="140" name="Text Box 1"/>
        <xdr:cNvSpPr txBox="1">
          <a:spLocks noChangeArrowheads="1"/>
        </xdr:cNvSpPr>
      </xdr:nvSpPr>
      <xdr:spPr>
        <a:xfrm>
          <a:off x="3457575" y="5591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95250"/>
    <xdr:sp fLocksText="0">
      <xdr:nvSpPr>
        <xdr:cNvPr id="141" name="Text Box 1"/>
        <xdr:cNvSpPr txBox="1">
          <a:spLocks noChangeArrowheads="1"/>
        </xdr:cNvSpPr>
      </xdr:nvSpPr>
      <xdr:spPr>
        <a:xfrm>
          <a:off x="3457575" y="5591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152400</xdr:rowOff>
    </xdr:from>
    <xdr:ext cx="76200" cy="95250"/>
    <xdr:sp fLocksText="0">
      <xdr:nvSpPr>
        <xdr:cNvPr id="142" name="Text Box 1"/>
        <xdr:cNvSpPr txBox="1">
          <a:spLocks noChangeArrowheads="1"/>
        </xdr:cNvSpPr>
      </xdr:nvSpPr>
      <xdr:spPr>
        <a:xfrm>
          <a:off x="3457575" y="5591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46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448050" y="12030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3448050" y="12030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3514725" y="1203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3514725" y="12030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3448050" y="12030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3448050" y="12030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46</xdr:row>
      <xdr:rowOff>0</xdr:rowOff>
    </xdr:from>
    <xdr:ext cx="76200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4905375" y="12030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3448050" y="1203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3448050" y="1203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2562225" y="12030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85775"/>
    <xdr:sp fLocksText="0">
      <xdr:nvSpPr>
        <xdr:cNvPr id="11" name="Text Box 1"/>
        <xdr:cNvSpPr txBox="1">
          <a:spLocks noChangeArrowheads="1"/>
        </xdr:cNvSpPr>
      </xdr:nvSpPr>
      <xdr:spPr>
        <a:xfrm>
          <a:off x="2562225" y="12030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448050" y="12030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3448050" y="12030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3448050" y="12030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3448050" y="12030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71475"/>
    <xdr:sp fLocksText="0">
      <xdr:nvSpPr>
        <xdr:cNvPr id="18" name="Text Box 1"/>
        <xdr:cNvSpPr txBox="1">
          <a:spLocks noChangeArrowheads="1"/>
        </xdr:cNvSpPr>
      </xdr:nvSpPr>
      <xdr:spPr>
        <a:xfrm>
          <a:off x="3448050" y="12030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71475"/>
    <xdr:sp fLocksText="0">
      <xdr:nvSpPr>
        <xdr:cNvPr id="19" name="Text Box 1"/>
        <xdr:cNvSpPr txBox="1">
          <a:spLocks noChangeArrowheads="1"/>
        </xdr:cNvSpPr>
      </xdr:nvSpPr>
      <xdr:spPr>
        <a:xfrm>
          <a:off x="3448050" y="12030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80975"/>
    <xdr:sp fLocksText="0">
      <xdr:nvSpPr>
        <xdr:cNvPr id="20" name="Text Box 1"/>
        <xdr:cNvSpPr txBox="1">
          <a:spLocks noChangeArrowheads="1"/>
        </xdr:cNvSpPr>
      </xdr:nvSpPr>
      <xdr:spPr>
        <a:xfrm>
          <a:off x="3448050" y="1203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3448050" y="1203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7625" cy="104775"/>
    <xdr:sp fLocksText="0">
      <xdr:nvSpPr>
        <xdr:cNvPr id="23" name="Text Box 1"/>
        <xdr:cNvSpPr txBox="1">
          <a:spLocks noChangeArrowheads="1"/>
        </xdr:cNvSpPr>
      </xdr:nvSpPr>
      <xdr:spPr>
        <a:xfrm flipH="1">
          <a:off x="3448050" y="1203007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3448050" y="12030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3448050" y="12030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3448050" y="12030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3448050" y="12030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3448050" y="1203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3448050" y="1203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3514725" y="1203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600075"/>
    <xdr:sp fLocksText="0">
      <xdr:nvSpPr>
        <xdr:cNvPr id="31" name="Text Box 1"/>
        <xdr:cNvSpPr txBox="1">
          <a:spLocks noChangeArrowheads="1"/>
        </xdr:cNvSpPr>
      </xdr:nvSpPr>
      <xdr:spPr>
        <a:xfrm>
          <a:off x="3448050" y="3657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600075"/>
    <xdr:sp fLocksText="0">
      <xdr:nvSpPr>
        <xdr:cNvPr id="32" name="Text Box 1"/>
        <xdr:cNvSpPr txBox="1">
          <a:spLocks noChangeArrowheads="1"/>
        </xdr:cNvSpPr>
      </xdr:nvSpPr>
      <xdr:spPr>
        <a:xfrm>
          <a:off x="3448050" y="3657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351472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0050"/>
    <xdr:sp fLocksText="0">
      <xdr:nvSpPr>
        <xdr:cNvPr id="34" name="Text Box 1"/>
        <xdr:cNvSpPr txBox="1">
          <a:spLocks noChangeArrowheads="1"/>
        </xdr:cNvSpPr>
      </xdr:nvSpPr>
      <xdr:spPr>
        <a:xfrm>
          <a:off x="3514725" y="10172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171450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3448050" y="4629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171450</xdr:rowOff>
    </xdr:from>
    <xdr:ext cx="762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3448050" y="4629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29</xdr:row>
      <xdr:rowOff>0</xdr:rowOff>
    </xdr:from>
    <xdr:ext cx="76200" cy="390525"/>
    <xdr:sp fLocksText="0">
      <xdr:nvSpPr>
        <xdr:cNvPr id="37" name="Text Box 1"/>
        <xdr:cNvSpPr txBox="1">
          <a:spLocks noChangeArrowheads="1"/>
        </xdr:cNvSpPr>
      </xdr:nvSpPr>
      <xdr:spPr>
        <a:xfrm>
          <a:off x="4905375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3448050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90525"/>
    <xdr:sp fLocksText="0">
      <xdr:nvSpPr>
        <xdr:cNvPr id="39" name="Text Box 1"/>
        <xdr:cNvSpPr txBox="1">
          <a:spLocks noChangeArrowheads="1"/>
        </xdr:cNvSpPr>
      </xdr:nvSpPr>
      <xdr:spPr>
        <a:xfrm>
          <a:off x="3448050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90525"/>
    <xdr:sp fLocksText="0">
      <xdr:nvSpPr>
        <xdr:cNvPr id="40" name="Text Box 1"/>
        <xdr:cNvSpPr txBox="1">
          <a:spLocks noChangeArrowheads="1"/>
        </xdr:cNvSpPr>
      </xdr:nvSpPr>
      <xdr:spPr>
        <a:xfrm>
          <a:off x="2562225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76200</xdr:rowOff>
    </xdr:from>
    <xdr:ext cx="76200" cy="866775"/>
    <xdr:sp fLocksText="0">
      <xdr:nvSpPr>
        <xdr:cNvPr id="41" name="Text Box 1"/>
        <xdr:cNvSpPr txBox="1">
          <a:spLocks noChangeArrowheads="1"/>
        </xdr:cNvSpPr>
      </xdr:nvSpPr>
      <xdr:spPr>
        <a:xfrm>
          <a:off x="2562225" y="82486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66700"/>
    <xdr:sp fLocksText="0">
      <xdr:nvSpPr>
        <xdr:cNvPr id="42" name="Text Box 1"/>
        <xdr:cNvSpPr txBox="1">
          <a:spLocks noChangeArrowheads="1"/>
        </xdr:cNvSpPr>
      </xdr:nvSpPr>
      <xdr:spPr>
        <a:xfrm>
          <a:off x="3448050" y="3857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3448050" y="3857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85800"/>
    <xdr:sp fLocksText="0">
      <xdr:nvSpPr>
        <xdr:cNvPr id="44" name="Text Box 1"/>
        <xdr:cNvSpPr txBox="1">
          <a:spLocks noChangeArrowheads="1"/>
        </xdr:cNvSpPr>
      </xdr:nvSpPr>
      <xdr:spPr>
        <a:xfrm>
          <a:off x="3448050" y="2771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85800"/>
    <xdr:sp fLocksText="0">
      <xdr:nvSpPr>
        <xdr:cNvPr id="45" name="Text Box 1"/>
        <xdr:cNvSpPr txBox="1">
          <a:spLocks noChangeArrowheads="1"/>
        </xdr:cNvSpPr>
      </xdr:nvSpPr>
      <xdr:spPr>
        <a:xfrm>
          <a:off x="3448050" y="2771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3448050" y="257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3448050" y="257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42900"/>
    <xdr:sp fLocksText="0">
      <xdr:nvSpPr>
        <xdr:cNvPr id="48" name="Text Box 1"/>
        <xdr:cNvSpPr txBox="1">
          <a:spLocks noChangeArrowheads="1"/>
        </xdr:cNvSpPr>
      </xdr:nvSpPr>
      <xdr:spPr>
        <a:xfrm>
          <a:off x="3448050" y="576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47625" cy="171450"/>
    <xdr:sp fLocksText="0">
      <xdr:nvSpPr>
        <xdr:cNvPr id="49" name="Text Box 1"/>
        <xdr:cNvSpPr txBox="1">
          <a:spLocks noChangeArrowheads="1"/>
        </xdr:cNvSpPr>
      </xdr:nvSpPr>
      <xdr:spPr>
        <a:xfrm flipH="1">
          <a:off x="3448050" y="3190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3448050" y="8772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51" name="Text Box 1"/>
        <xdr:cNvSpPr txBox="1">
          <a:spLocks noChangeArrowheads="1"/>
        </xdr:cNvSpPr>
      </xdr:nvSpPr>
      <xdr:spPr>
        <a:xfrm>
          <a:off x="3448050" y="8772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90525"/>
    <xdr:sp fLocksText="0">
      <xdr:nvSpPr>
        <xdr:cNvPr id="52" name="Text Box 1"/>
        <xdr:cNvSpPr txBox="1">
          <a:spLocks noChangeArrowheads="1"/>
        </xdr:cNvSpPr>
      </xdr:nvSpPr>
      <xdr:spPr>
        <a:xfrm>
          <a:off x="3448050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90525"/>
    <xdr:sp fLocksText="0">
      <xdr:nvSpPr>
        <xdr:cNvPr id="53" name="Text Box 1"/>
        <xdr:cNvSpPr txBox="1">
          <a:spLocks noChangeArrowheads="1"/>
        </xdr:cNvSpPr>
      </xdr:nvSpPr>
      <xdr:spPr>
        <a:xfrm>
          <a:off x="3448050" y="7972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3448050" y="5362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3448050" y="5362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3514725" y="957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3448050" y="2571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3448050" y="2571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00050"/>
    <xdr:sp fLocksText="0">
      <xdr:nvSpPr>
        <xdr:cNvPr id="59" name="Text Box 1"/>
        <xdr:cNvSpPr txBox="1">
          <a:spLocks noChangeArrowheads="1"/>
        </xdr:cNvSpPr>
      </xdr:nvSpPr>
      <xdr:spPr>
        <a:xfrm>
          <a:off x="3448050" y="10172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00050"/>
    <xdr:sp fLocksText="0">
      <xdr:nvSpPr>
        <xdr:cNvPr id="60" name="Text Box 1"/>
        <xdr:cNvSpPr txBox="1">
          <a:spLocks noChangeArrowheads="1"/>
        </xdr:cNvSpPr>
      </xdr:nvSpPr>
      <xdr:spPr>
        <a:xfrm>
          <a:off x="3448050" y="10172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3448050" y="1017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81000"/>
    <xdr:sp fLocksText="0">
      <xdr:nvSpPr>
        <xdr:cNvPr id="62" name="Text Box 1"/>
        <xdr:cNvSpPr txBox="1">
          <a:spLocks noChangeArrowheads="1"/>
        </xdr:cNvSpPr>
      </xdr:nvSpPr>
      <xdr:spPr>
        <a:xfrm>
          <a:off x="3448050" y="1017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29</xdr:row>
      <xdr:rowOff>0</xdr:rowOff>
    </xdr:from>
    <xdr:ext cx="76200" cy="428625"/>
    <xdr:sp fLocksText="0">
      <xdr:nvSpPr>
        <xdr:cNvPr id="63" name="Text Box 1"/>
        <xdr:cNvSpPr txBox="1">
          <a:spLocks noChangeArrowheads="1"/>
        </xdr:cNvSpPr>
      </xdr:nvSpPr>
      <xdr:spPr>
        <a:xfrm>
          <a:off x="4905375" y="7972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20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4905375" y="576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14</xdr:row>
      <xdr:rowOff>0</xdr:rowOff>
    </xdr:from>
    <xdr:ext cx="76200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4905375" y="425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4905375" y="1057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23850"/>
    <xdr:sp fLocksText="0">
      <xdr:nvSpPr>
        <xdr:cNvPr id="67" name="Text Box 1"/>
        <xdr:cNvSpPr txBox="1">
          <a:spLocks noChangeArrowheads="1"/>
        </xdr:cNvSpPr>
      </xdr:nvSpPr>
      <xdr:spPr>
        <a:xfrm>
          <a:off x="3448050" y="12030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23850"/>
    <xdr:sp fLocksText="0">
      <xdr:nvSpPr>
        <xdr:cNvPr id="68" name="Text Box 1"/>
        <xdr:cNvSpPr txBox="1">
          <a:spLocks noChangeArrowheads="1"/>
        </xdr:cNvSpPr>
      </xdr:nvSpPr>
      <xdr:spPr>
        <a:xfrm>
          <a:off x="3448050" y="12030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69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70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314325"/>
    <xdr:sp fLocksText="0">
      <xdr:nvSpPr>
        <xdr:cNvPr id="71" name="Text Box 1"/>
        <xdr:cNvSpPr txBox="1">
          <a:spLocks noChangeArrowheads="1"/>
        </xdr:cNvSpPr>
      </xdr:nvSpPr>
      <xdr:spPr>
        <a:xfrm>
          <a:off x="3448050" y="12030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7625" cy="104775"/>
    <xdr:sp fLocksText="0">
      <xdr:nvSpPr>
        <xdr:cNvPr id="72" name="Text Box 1"/>
        <xdr:cNvSpPr txBox="1">
          <a:spLocks noChangeArrowheads="1"/>
        </xdr:cNvSpPr>
      </xdr:nvSpPr>
      <xdr:spPr>
        <a:xfrm flipH="1">
          <a:off x="3448050" y="1203007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73" name="Text Box 1"/>
        <xdr:cNvSpPr txBox="1">
          <a:spLocks noChangeArrowheads="1"/>
        </xdr:cNvSpPr>
      </xdr:nvSpPr>
      <xdr:spPr>
        <a:xfrm>
          <a:off x="3448050" y="8772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74" name="Text Box 1"/>
        <xdr:cNvSpPr txBox="1">
          <a:spLocks noChangeArrowheads="1"/>
        </xdr:cNvSpPr>
      </xdr:nvSpPr>
      <xdr:spPr>
        <a:xfrm>
          <a:off x="3448050" y="8772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344805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344805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3448050" y="2771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3448050" y="2771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352425"/>
    <xdr:sp fLocksText="0">
      <xdr:nvSpPr>
        <xdr:cNvPr id="79" name="Text Box 1"/>
        <xdr:cNvSpPr txBox="1">
          <a:spLocks noChangeArrowheads="1"/>
        </xdr:cNvSpPr>
      </xdr:nvSpPr>
      <xdr:spPr>
        <a:xfrm>
          <a:off x="3448050" y="10982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352425"/>
    <xdr:sp fLocksText="0">
      <xdr:nvSpPr>
        <xdr:cNvPr id="80" name="Text Box 1"/>
        <xdr:cNvSpPr txBox="1">
          <a:spLocks noChangeArrowheads="1"/>
        </xdr:cNvSpPr>
      </xdr:nvSpPr>
      <xdr:spPr>
        <a:xfrm>
          <a:off x="3448050" y="10982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342900"/>
    <xdr:sp fLocksText="0">
      <xdr:nvSpPr>
        <xdr:cNvPr id="81" name="Text Box 1"/>
        <xdr:cNvSpPr txBox="1">
          <a:spLocks noChangeArrowheads="1"/>
        </xdr:cNvSpPr>
      </xdr:nvSpPr>
      <xdr:spPr>
        <a:xfrm>
          <a:off x="3448050" y="1098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3448050" y="1098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42900"/>
    <xdr:sp fLocksText="0">
      <xdr:nvSpPr>
        <xdr:cNvPr id="83" name="Text Box 1"/>
        <xdr:cNvSpPr txBox="1">
          <a:spLocks noChangeArrowheads="1"/>
        </xdr:cNvSpPr>
      </xdr:nvSpPr>
      <xdr:spPr>
        <a:xfrm>
          <a:off x="3448050" y="111918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9525</xdr:rowOff>
    </xdr:from>
    <xdr:ext cx="47625" cy="114300"/>
    <xdr:sp fLocksText="0">
      <xdr:nvSpPr>
        <xdr:cNvPr id="84" name="Text Box 1"/>
        <xdr:cNvSpPr txBox="1">
          <a:spLocks noChangeArrowheads="1"/>
        </xdr:cNvSpPr>
      </xdr:nvSpPr>
      <xdr:spPr>
        <a:xfrm flipH="1">
          <a:off x="3448050" y="11410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76200" cy="102870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6657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02870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6657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3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5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35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5419725" y="11058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35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5419725" y="11058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3867150" y="11258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19100"/>
    <xdr:sp fLocksText="0">
      <xdr:nvSpPr>
        <xdr:cNvPr id="10" name="Text Box 1"/>
        <xdr:cNvSpPr txBox="1">
          <a:spLocks noChangeArrowheads="1"/>
        </xdr:cNvSpPr>
      </xdr:nvSpPr>
      <xdr:spPr>
        <a:xfrm>
          <a:off x="3867150" y="11258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3933825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3933825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36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6219825" y="1125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3867150" y="11258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3867150" y="11258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3933825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3933825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3933825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3933825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447675"/>
    <xdr:sp fLocksText="0">
      <xdr:nvSpPr>
        <xdr:cNvPr id="20" name="Text Box 1"/>
        <xdr:cNvSpPr txBox="1">
          <a:spLocks noChangeArrowheads="1"/>
        </xdr:cNvSpPr>
      </xdr:nvSpPr>
      <xdr:spPr>
        <a:xfrm>
          <a:off x="3867150" y="110585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447675"/>
    <xdr:sp fLocksText="0">
      <xdr:nvSpPr>
        <xdr:cNvPr id="21" name="Text Box 1"/>
        <xdr:cNvSpPr txBox="1">
          <a:spLocks noChangeArrowheads="1"/>
        </xdr:cNvSpPr>
      </xdr:nvSpPr>
      <xdr:spPr>
        <a:xfrm>
          <a:off x="3867150" y="110585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3867150" y="885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3867150" y="885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3867150" y="8858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3867150" y="8858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3867150" y="8858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3867150" y="8858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381000</xdr:rowOff>
    </xdr:from>
    <xdr:ext cx="76200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3867150" y="3238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381000</xdr:rowOff>
    </xdr:from>
    <xdr:ext cx="76200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3867150" y="3238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381000</xdr:rowOff>
    </xdr:from>
    <xdr:ext cx="76200" cy="495300"/>
    <xdr:sp fLocksText="0">
      <xdr:nvSpPr>
        <xdr:cNvPr id="30" name="Text Box 1"/>
        <xdr:cNvSpPr txBox="1">
          <a:spLocks noChangeArrowheads="1"/>
        </xdr:cNvSpPr>
      </xdr:nvSpPr>
      <xdr:spPr>
        <a:xfrm>
          <a:off x="3867150" y="70389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400050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3867150" y="7058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381000</xdr:rowOff>
    </xdr:from>
    <xdr:ext cx="76200" cy="180975"/>
    <xdr:sp fLocksText="0">
      <xdr:nvSpPr>
        <xdr:cNvPr id="32" name="Text Box 1"/>
        <xdr:cNvSpPr txBox="1">
          <a:spLocks noChangeArrowheads="1"/>
        </xdr:cNvSpPr>
      </xdr:nvSpPr>
      <xdr:spPr>
        <a:xfrm>
          <a:off x="3867150" y="543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381000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3867150" y="543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3867150" y="745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3867150" y="745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3867150" y="7458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66700"/>
    <xdr:sp fLocksText="0">
      <xdr:nvSpPr>
        <xdr:cNvPr id="37" name="Text Box 1"/>
        <xdr:cNvSpPr txBox="1">
          <a:spLocks noChangeArrowheads="1"/>
        </xdr:cNvSpPr>
      </xdr:nvSpPr>
      <xdr:spPr>
        <a:xfrm>
          <a:off x="3867150" y="7458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85750"/>
    <xdr:sp fLocksText="0">
      <xdr:nvSpPr>
        <xdr:cNvPr id="38" name="Text Box 1"/>
        <xdr:cNvSpPr txBox="1">
          <a:spLocks noChangeArrowheads="1"/>
        </xdr:cNvSpPr>
      </xdr:nvSpPr>
      <xdr:spPr>
        <a:xfrm>
          <a:off x="3867150" y="7458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85750"/>
    <xdr:sp fLocksText="0">
      <xdr:nvSpPr>
        <xdr:cNvPr id="39" name="Text Box 1"/>
        <xdr:cNvSpPr txBox="1">
          <a:spLocks noChangeArrowheads="1"/>
        </xdr:cNvSpPr>
      </xdr:nvSpPr>
      <xdr:spPr>
        <a:xfrm>
          <a:off x="3867150" y="7458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3867150" y="8239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19050"/>
    <xdr:sp fLocksText="0">
      <xdr:nvSpPr>
        <xdr:cNvPr id="41" name="Text Box 1"/>
        <xdr:cNvSpPr txBox="1">
          <a:spLocks noChangeArrowheads="1"/>
        </xdr:cNvSpPr>
      </xdr:nvSpPr>
      <xdr:spPr>
        <a:xfrm>
          <a:off x="3867150" y="8239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381000</xdr:rowOff>
    </xdr:from>
    <xdr:ext cx="76200" cy="19050"/>
    <xdr:sp fLocksText="0">
      <xdr:nvSpPr>
        <xdr:cNvPr id="42" name="Text Box 1"/>
        <xdr:cNvSpPr txBox="1">
          <a:spLocks noChangeArrowheads="1"/>
        </xdr:cNvSpPr>
      </xdr:nvSpPr>
      <xdr:spPr>
        <a:xfrm>
          <a:off x="3867150" y="36385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71475"/>
    <xdr:sp fLocksText="0">
      <xdr:nvSpPr>
        <xdr:cNvPr id="43" name="Text Box 1"/>
        <xdr:cNvSpPr txBox="1">
          <a:spLocks noChangeArrowheads="1"/>
        </xdr:cNvSpPr>
      </xdr:nvSpPr>
      <xdr:spPr>
        <a:xfrm>
          <a:off x="3867150" y="11496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71475"/>
    <xdr:sp fLocksText="0">
      <xdr:nvSpPr>
        <xdr:cNvPr id="44" name="Text Box 1"/>
        <xdr:cNvSpPr txBox="1">
          <a:spLocks noChangeArrowheads="1"/>
        </xdr:cNvSpPr>
      </xdr:nvSpPr>
      <xdr:spPr>
        <a:xfrm>
          <a:off x="3867150" y="11496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61950"/>
    <xdr:sp fLocksText="0">
      <xdr:nvSpPr>
        <xdr:cNvPr id="45" name="Text Box 1"/>
        <xdr:cNvSpPr txBox="1">
          <a:spLocks noChangeArrowheads="1"/>
        </xdr:cNvSpPr>
      </xdr:nvSpPr>
      <xdr:spPr>
        <a:xfrm>
          <a:off x="3867150" y="11496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61950"/>
    <xdr:sp fLocksText="0">
      <xdr:nvSpPr>
        <xdr:cNvPr id="46" name="Text Box 1"/>
        <xdr:cNvSpPr txBox="1">
          <a:spLocks noChangeArrowheads="1"/>
        </xdr:cNvSpPr>
      </xdr:nvSpPr>
      <xdr:spPr>
        <a:xfrm>
          <a:off x="3867150" y="11496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61950"/>
    <xdr:sp fLocksText="0">
      <xdr:nvSpPr>
        <xdr:cNvPr id="47" name="Text Box 1"/>
        <xdr:cNvSpPr txBox="1">
          <a:spLocks noChangeArrowheads="1"/>
        </xdr:cNvSpPr>
      </xdr:nvSpPr>
      <xdr:spPr>
        <a:xfrm>
          <a:off x="3867150" y="117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9525</xdr:rowOff>
    </xdr:from>
    <xdr:ext cx="47625" cy="114300"/>
    <xdr:sp fLocksText="0">
      <xdr:nvSpPr>
        <xdr:cNvPr id="48" name="Text Box 1"/>
        <xdr:cNvSpPr txBox="1">
          <a:spLocks noChangeArrowheads="1"/>
        </xdr:cNvSpPr>
      </xdr:nvSpPr>
      <xdr:spPr>
        <a:xfrm flipH="1">
          <a:off x="3867150" y="11982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381000</xdr:rowOff>
    </xdr:from>
    <xdr:ext cx="76200" cy="19050"/>
    <xdr:sp fLocksText="0">
      <xdr:nvSpPr>
        <xdr:cNvPr id="49" name="Text Box 1"/>
        <xdr:cNvSpPr txBox="1">
          <a:spLocks noChangeArrowheads="1"/>
        </xdr:cNvSpPr>
      </xdr:nvSpPr>
      <xdr:spPr>
        <a:xfrm>
          <a:off x="3867150" y="3238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381000</xdr:rowOff>
    </xdr:from>
    <xdr:ext cx="76200" cy="19050"/>
    <xdr:sp fLocksText="0">
      <xdr:nvSpPr>
        <xdr:cNvPr id="50" name="Text Box 1"/>
        <xdr:cNvSpPr txBox="1">
          <a:spLocks noChangeArrowheads="1"/>
        </xdr:cNvSpPr>
      </xdr:nvSpPr>
      <xdr:spPr>
        <a:xfrm>
          <a:off x="3867150" y="3238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0"/>
    <xdr:sp fLocksText="0">
      <xdr:nvSpPr>
        <xdr:cNvPr id="51" name="Text Box 1"/>
        <xdr:cNvSpPr txBox="1">
          <a:spLocks noChangeArrowheads="1"/>
        </xdr:cNvSpPr>
      </xdr:nvSpPr>
      <xdr:spPr>
        <a:xfrm>
          <a:off x="3867150" y="885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3867150" y="885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3867150" y="8858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3867150" y="8858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85750"/>
    <xdr:sp fLocksText="0">
      <xdr:nvSpPr>
        <xdr:cNvPr id="55" name="Text Box 1"/>
        <xdr:cNvSpPr txBox="1">
          <a:spLocks noChangeArrowheads="1"/>
        </xdr:cNvSpPr>
      </xdr:nvSpPr>
      <xdr:spPr>
        <a:xfrm>
          <a:off x="3867150" y="8858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85750"/>
    <xdr:sp fLocksText="0">
      <xdr:nvSpPr>
        <xdr:cNvPr id="56" name="Text Box 1"/>
        <xdr:cNvSpPr txBox="1">
          <a:spLocks noChangeArrowheads="1"/>
        </xdr:cNvSpPr>
      </xdr:nvSpPr>
      <xdr:spPr>
        <a:xfrm>
          <a:off x="3867150" y="8858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19050"/>
    <xdr:sp fLocksText="0">
      <xdr:nvSpPr>
        <xdr:cNvPr id="57" name="Text Box 1"/>
        <xdr:cNvSpPr txBox="1">
          <a:spLocks noChangeArrowheads="1"/>
        </xdr:cNvSpPr>
      </xdr:nvSpPr>
      <xdr:spPr>
        <a:xfrm>
          <a:off x="3867150" y="8239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19050"/>
    <xdr:sp fLocksText="0">
      <xdr:nvSpPr>
        <xdr:cNvPr id="58" name="Text Box 1"/>
        <xdr:cNvSpPr txBox="1">
          <a:spLocks noChangeArrowheads="1"/>
        </xdr:cNvSpPr>
      </xdr:nvSpPr>
      <xdr:spPr>
        <a:xfrm>
          <a:off x="3867150" y="8239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381000</xdr:rowOff>
    </xdr:from>
    <xdr:ext cx="76200" cy="628650"/>
    <xdr:sp fLocksText="0">
      <xdr:nvSpPr>
        <xdr:cNvPr id="59" name="Text Box 1"/>
        <xdr:cNvSpPr txBox="1">
          <a:spLocks noChangeArrowheads="1"/>
        </xdr:cNvSpPr>
      </xdr:nvSpPr>
      <xdr:spPr>
        <a:xfrm>
          <a:off x="3867150" y="36385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400050</xdr:rowOff>
    </xdr:from>
    <xdr:ext cx="76200" cy="285750"/>
    <xdr:sp fLocksText="0">
      <xdr:nvSpPr>
        <xdr:cNvPr id="60" name="Text Box 1"/>
        <xdr:cNvSpPr txBox="1">
          <a:spLocks noChangeArrowheads="1"/>
        </xdr:cNvSpPr>
      </xdr:nvSpPr>
      <xdr:spPr>
        <a:xfrm>
          <a:off x="3867150" y="36576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3933825" y="785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62" name="Text Box 1"/>
        <xdr:cNvSpPr txBox="1">
          <a:spLocks noChangeArrowheads="1"/>
        </xdr:cNvSpPr>
      </xdr:nvSpPr>
      <xdr:spPr>
        <a:xfrm>
          <a:off x="3933825" y="785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63" name="Text Box 1"/>
        <xdr:cNvSpPr txBox="1">
          <a:spLocks noChangeArrowheads="1"/>
        </xdr:cNvSpPr>
      </xdr:nvSpPr>
      <xdr:spPr>
        <a:xfrm>
          <a:off x="3933825" y="785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64" name="Text Box 1"/>
        <xdr:cNvSpPr txBox="1">
          <a:spLocks noChangeArrowheads="1"/>
        </xdr:cNvSpPr>
      </xdr:nvSpPr>
      <xdr:spPr>
        <a:xfrm>
          <a:off x="3933825" y="785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00050"/>
    <xdr:sp fLocksText="0">
      <xdr:nvSpPr>
        <xdr:cNvPr id="65" name="Text Box 1"/>
        <xdr:cNvSpPr txBox="1">
          <a:spLocks noChangeArrowheads="1"/>
        </xdr:cNvSpPr>
      </xdr:nvSpPr>
      <xdr:spPr>
        <a:xfrm>
          <a:off x="3933825" y="625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00050"/>
    <xdr:sp fLocksText="0">
      <xdr:nvSpPr>
        <xdr:cNvPr id="66" name="Text Box 1"/>
        <xdr:cNvSpPr txBox="1">
          <a:spLocks noChangeArrowheads="1"/>
        </xdr:cNvSpPr>
      </xdr:nvSpPr>
      <xdr:spPr>
        <a:xfrm>
          <a:off x="3933825" y="625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00050"/>
    <xdr:sp fLocksText="0">
      <xdr:nvSpPr>
        <xdr:cNvPr id="67" name="Text Box 1"/>
        <xdr:cNvSpPr txBox="1">
          <a:spLocks noChangeArrowheads="1"/>
        </xdr:cNvSpPr>
      </xdr:nvSpPr>
      <xdr:spPr>
        <a:xfrm>
          <a:off x="3933825" y="625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400050"/>
    <xdr:sp fLocksText="0">
      <xdr:nvSpPr>
        <xdr:cNvPr id="68" name="Text Box 1"/>
        <xdr:cNvSpPr txBox="1">
          <a:spLocks noChangeArrowheads="1"/>
        </xdr:cNvSpPr>
      </xdr:nvSpPr>
      <xdr:spPr>
        <a:xfrm>
          <a:off x="3933825" y="6257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69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70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71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72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00050"/>
    <xdr:sp fLocksText="0">
      <xdr:nvSpPr>
        <xdr:cNvPr id="73" name="Text Box 1"/>
        <xdr:cNvSpPr txBox="1">
          <a:spLocks noChangeArrowheads="1"/>
        </xdr:cNvSpPr>
      </xdr:nvSpPr>
      <xdr:spPr>
        <a:xfrm>
          <a:off x="3933825" y="2857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00050"/>
    <xdr:sp fLocksText="0">
      <xdr:nvSpPr>
        <xdr:cNvPr id="74" name="Text Box 1"/>
        <xdr:cNvSpPr txBox="1">
          <a:spLocks noChangeArrowheads="1"/>
        </xdr:cNvSpPr>
      </xdr:nvSpPr>
      <xdr:spPr>
        <a:xfrm>
          <a:off x="3933825" y="2857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00050"/>
    <xdr:sp fLocksText="0">
      <xdr:nvSpPr>
        <xdr:cNvPr id="75" name="Text Box 1"/>
        <xdr:cNvSpPr txBox="1">
          <a:spLocks noChangeArrowheads="1"/>
        </xdr:cNvSpPr>
      </xdr:nvSpPr>
      <xdr:spPr>
        <a:xfrm>
          <a:off x="3933825" y="2857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00050"/>
    <xdr:sp fLocksText="0">
      <xdr:nvSpPr>
        <xdr:cNvPr id="76" name="Text Box 1"/>
        <xdr:cNvSpPr txBox="1">
          <a:spLocks noChangeArrowheads="1"/>
        </xdr:cNvSpPr>
      </xdr:nvSpPr>
      <xdr:spPr>
        <a:xfrm>
          <a:off x="3933825" y="2857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77" name="Text Box 1"/>
        <xdr:cNvSpPr txBox="1">
          <a:spLocks noChangeArrowheads="1"/>
        </xdr:cNvSpPr>
      </xdr:nvSpPr>
      <xdr:spPr>
        <a:xfrm>
          <a:off x="3933825" y="5057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3933825" y="5057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3933825" y="5057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80" name="Text Box 1"/>
        <xdr:cNvSpPr txBox="1">
          <a:spLocks noChangeArrowheads="1"/>
        </xdr:cNvSpPr>
      </xdr:nvSpPr>
      <xdr:spPr>
        <a:xfrm>
          <a:off x="3933825" y="5057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393382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393382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393382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393382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85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86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87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66700"/>
    <xdr:sp fLocksText="0">
      <xdr:nvSpPr>
        <xdr:cNvPr id="88" name="Text Box 1"/>
        <xdr:cNvSpPr txBox="1">
          <a:spLocks noChangeArrowheads="1"/>
        </xdr:cNvSpPr>
      </xdr:nvSpPr>
      <xdr:spPr>
        <a:xfrm>
          <a:off x="3933825" y="245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381000</xdr:rowOff>
    </xdr:from>
    <xdr:ext cx="76200" cy="800100"/>
    <xdr:sp fLocksText="0">
      <xdr:nvSpPr>
        <xdr:cNvPr id="89" name="Text Box 1"/>
        <xdr:cNvSpPr txBox="1">
          <a:spLocks noChangeArrowheads="1"/>
        </xdr:cNvSpPr>
      </xdr:nvSpPr>
      <xdr:spPr>
        <a:xfrm>
          <a:off x="3867150" y="40386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381000</xdr:rowOff>
    </xdr:from>
    <xdr:ext cx="76200" cy="800100"/>
    <xdr:sp fLocksText="0">
      <xdr:nvSpPr>
        <xdr:cNvPr id="90" name="Text Box 1"/>
        <xdr:cNvSpPr txBox="1">
          <a:spLocks noChangeArrowheads="1"/>
        </xdr:cNvSpPr>
      </xdr:nvSpPr>
      <xdr:spPr>
        <a:xfrm>
          <a:off x="3867150" y="40386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3867150" y="965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3867150" y="965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66700"/>
    <xdr:sp fLocksText="0">
      <xdr:nvSpPr>
        <xdr:cNvPr id="93" name="Text Box 1"/>
        <xdr:cNvSpPr txBox="1">
          <a:spLocks noChangeArrowheads="1"/>
        </xdr:cNvSpPr>
      </xdr:nvSpPr>
      <xdr:spPr>
        <a:xfrm>
          <a:off x="3867150" y="9658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66700"/>
    <xdr:sp fLocksText="0">
      <xdr:nvSpPr>
        <xdr:cNvPr id="94" name="Text Box 1"/>
        <xdr:cNvSpPr txBox="1">
          <a:spLocks noChangeArrowheads="1"/>
        </xdr:cNvSpPr>
      </xdr:nvSpPr>
      <xdr:spPr>
        <a:xfrm>
          <a:off x="3867150" y="9658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85750"/>
    <xdr:sp fLocksText="0">
      <xdr:nvSpPr>
        <xdr:cNvPr id="95" name="Text Box 1"/>
        <xdr:cNvSpPr txBox="1">
          <a:spLocks noChangeArrowheads="1"/>
        </xdr:cNvSpPr>
      </xdr:nvSpPr>
      <xdr:spPr>
        <a:xfrm>
          <a:off x="3867150" y="9658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85750"/>
    <xdr:sp fLocksText="0">
      <xdr:nvSpPr>
        <xdr:cNvPr id="96" name="Text Box 1"/>
        <xdr:cNvSpPr txBox="1">
          <a:spLocks noChangeArrowheads="1"/>
        </xdr:cNvSpPr>
      </xdr:nvSpPr>
      <xdr:spPr>
        <a:xfrm>
          <a:off x="3867150" y="9658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381000</xdr:rowOff>
    </xdr:from>
    <xdr:ext cx="76200" cy="304800"/>
    <xdr:sp fLocksText="0">
      <xdr:nvSpPr>
        <xdr:cNvPr id="97" name="Text Box 1"/>
        <xdr:cNvSpPr txBox="1">
          <a:spLocks noChangeArrowheads="1"/>
        </xdr:cNvSpPr>
      </xdr:nvSpPr>
      <xdr:spPr>
        <a:xfrm>
          <a:off x="3867150" y="6638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381000</xdr:rowOff>
    </xdr:from>
    <xdr:ext cx="76200" cy="304800"/>
    <xdr:sp fLocksText="0">
      <xdr:nvSpPr>
        <xdr:cNvPr id="98" name="Text Box 1"/>
        <xdr:cNvSpPr txBox="1">
          <a:spLocks noChangeArrowheads="1"/>
        </xdr:cNvSpPr>
      </xdr:nvSpPr>
      <xdr:spPr>
        <a:xfrm>
          <a:off x="3867150" y="6638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381000</xdr:rowOff>
    </xdr:from>
    <xdr:ext cx="76200" cy="800100"/>
    <xdr:sp fLocksText="0">
      <xdr:nvSpPr>
        <xdr:cNvPr id="99" name="Text Box 1"/>
        <xdr:cNvSpPr txBox="1">
          <a:spLocks noChangeArrowheads="1"/>
        </xdr:cNvSpPr>
      </xdr:nvSpPr>
      <xdr:spPr>
        <a:xfrm>
          <a:off x="3867150" y="36385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400050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3867150" y="3657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101" name="Text Box 1"/>
        <xdr:cNvSpPr txBox="1">
          <a:spLocks noChangeArrowheads="1"/>
        </xdr:cNvSpPr>
      </xdr:nvSpPr>
      <xdr:spPr>
        <a:xfrm>
          <a:off x="3933825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28625"/>
    <xdr:sp fLocksText="0">
      <xdr:nvSpPr>
        <xdr:cNvPr id="102" name="Text Box 1"/>
        <xdr:cNvSpPr txBox="1">
          <a:spLocks noChangeArrowheads="1"/>
        </xdr:cNvSpPr>
      </xdr:nvSpPr>
      <xdr:spPr>
        <a:xfrm>
          <a:off x="3933825" y="2057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</xdr:row>
      <xdr:rowOff>0</xdr:rowOff>
    </xdr:from>
    <xdr:ext cx="76200" cy="809625"/>
    <xdr:sp fLocksText="0">
      <xdr:nvSpPr>
        <xdr:cNvPr id="1" name="Text Box 1"/>
        <xdr:cNvSpPr txBox="1">
          <a:spLocks noChangeArrowheads="1"/>
        </xdr:cNvSpPr>
      </xdr:nvSpPr>
      <xdr:spPr>
        <a:xfrm>
          <a:off x="2581275" y="3190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809625"/>
    <xdr:sp fLocksText="0">
      <xdr:nvSpPr>
        <xdr:cNvPr id="2" name="Text Box 1"/>
        <xdr:cNvSpPr txBox="1">
          <a:spLocks noChangeArrowheads="1"/>
        </xdr:cNvSpPr>
      </xdr:nvSpPr>
      <xdr:spPr>
        <a:xfrm>
          <a:off x="2581275" y="31908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3771900" y="7324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771900" y="7324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3771900" y="7324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3771900" y="7324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676275</xdr:colOff>
      <xdr:row>28</xdr:row>
      <xdr:rowOff>28575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5943600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447675"/>
    <xdr:sp fLocksText="0">
      <xdr:nvSpPr>
        <xdr:cNvPr id="8" name="Text Box 1"/>
        <xdr:cNvSpPr txBox="1">
          <a:spLocks noChangeArrowheads="1"/>
        </xdr:cNvSpPr>
      </xdr:nvSpPr>
      <xdr:spPr>
        <a:xfrm>
          <a:off x="3705225" y="34004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447675"/>
    <xdr:sp fLocksText="0">
      <xdr:nvSpPr>
        <xdr:cNvPr id="9" name="Text Box 1"/>
        <xdr:cNvSpPr txBox="1">
          <a:spLocks noChangeArrowheads="1"/>
        </xdr:cNvSpPr>
      </xdr:nvSpPr>
      <xdr:spPr>
        <a:xfrm>
          <a:off x="3705225" y="34004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3705225" y="7772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3705225" y="7772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3771900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3771900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3705225" y="4486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3705225" y="4486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485775"/>
    <xdr:sp fLocksText="0">
      <xdr:nvSpPr>
        <xdr:cNvPr id="22" name="Text Box 1"/>
        <xdr:cNvSpPr txBox="1">
          <a:spLocks noChangeArrowheads="1"/>
        </xdr:cNvSpPr>
      </xdr:nvSpPr>
      <xdr:spPr>
        <a:xfrm>
          <a:off x="3705225" y="2057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485775"/>
    <xdr:sp fLocksText="0">
      <xdr:nvSpPr>
        <xdr:cNvPr id="23" name="Text Box 1"/>
        <xdr:cNvSpPr txBox="1">
          <a:spLocks noChangeArrowheads="1"/>
        </xdr:cNvSpPr>
      </xdr:nvSpPr>
      <xdr:spPr>
        <a:xfrm>
          <a:off x="3705225" y="2057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6" name="Text Box 1"/>
        <xdr:cNvSpPr txBox="1">
          <a:spLocks noChangeArrowheads="1"/>
        </xdr:cNvSpPr>
      </xdr:nvSpPr>
      <xdr:spPr>
        <a:xfrm>
          <a:off x="3771900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3771900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3771900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9525</xdr:rowOff>
    </xdr:from>
    <xdr:ext cx="47625" cy="114300"/>
    <xdr:sp fLocksText="0">
      <xdr:nvSpPr>
        <xdr:cNvPr id="30" name="Text Box 1"/>
        <xdr:cNvSpPr txBox="1">
          <a:spLocks noChangeArrowheads="1"/>
        </xdr:cNvSpPr>
      </xdr:nvSpPr>
      <xdr:spPr>
        <a:xfrm flipH="1">
          <a:off x="3705225" y="4505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9050"/>
    <xdr:sp fLocksText="0">
      <xdr:nvSpPr>
        <xdr:cNvPr id="31" name="Text Box 1"/>
        <xdr:cNvSpPr txBox="1">
          <a:spLocks noChangeArrowheads="1"/>
        </xdr:cNvSpPr>
      </xdr:nvSpPr>
      <xdr:spPr>
        <a:xfrm>
          <a:off x="3705225" y="4486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9050"/>
    <xdr:sp fLocksText="0">
      <xdr:nvSpPr>
        <xdr:cNvPr id="32" name="Text Box 1"/>
        <xdr:cNvSpPr txBox="1">
          <a:spLocks noChangeArrowheads="1"/>
        </xdr:cNvSpPr>
      </xdr:nvSpPr>
      <xdr:spPr>
        <a:xfrm>
          <a:off x="3705225" y="4486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676275</xdr:colOff>
      <xdr:row>25</xdr:row>
      <xdr:rowOff>0</xdr:rowOff>
    </xdr:from>
    <xdr:ext cx="76200" cy="19050"/>
    <xdr:sp fLocksText="0">
      <xdr:nvSpPr>
        <xdr:cNvPr id="33" name="Text Box 1"/>
        <xdr:cNvSpPr txBox="1">
          <a:spLocks noChangeArrowheads="1"/>
        </xdr:cNvSpPr>
      </xdr:nvSpPr>
      <xdr:spPr>
        <a:xfrm>
          <a:off x="5943600" y="60579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3705225" y="9486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38100"/>
    <xdr:sp fLocksText="0">
      <xdr:nvSpPr>
        <xdr:cNvPr id="35" name="Text Box 1"/>
        <xdr:cNvSpPr txBox="1">
          <a:spLocks noChangeArrowheads="1"/>
        </xdr:cNvSpPr>
      </xdr:nvSpPr>
      <xdr:spPr>
        <a:xfrm>
          <a:off x="3705225" y="9486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36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37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38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39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40" name="Text Box 1"/>
        <xdr:cNvSpPr txBox="1">
          <a:spLocks noChangeArrowheads="1"/>
        </xdr:cNvSpPr>
      </xdr:nvSpPr>
      <xdr:spPr>
        <a:xfrm>
          <a:off x="3771900" y="2257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3771900" y="2257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4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5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3771900" y="2257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47" name="Text Box 1"/>
        <xdr:cNvSpPr txBox="1">
          <a:spLocks noChangeArrowheads="1"/>
        </xdr:cNvSpPr>
      </xdr:nvSpPr>
      <xdr:spPr>
        <a:xfrm>
          <a:off x="3771900" y="2257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8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76250"/>
    <xdr:sp fLocksText="0">
      <xdr:nvSpPr>
        <xdr:cNvPr id="49" name="Text Box 1"/>
        <xdr:cNvSpPr txBox="1">
          <a:spLocks noChangeArrowheads="1"/>
        </xdr:cNvSpPr>
      </xdr:nvSpPr>
      <xdr:spPr>
        <a:xfrm>
          <a:off x="3771900" y="2257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50" name="Text Box 1"/>
        <xdr:cNvSpPr txBox="1">
          <a:spLocks noChangeArrowheads="1"/>
        </xdr:cNvSpPr>
      </xdr:nvSpPr>
      <xdr:spPr>
        <a:xfrm>
          <a:off x="3771900" y="5619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3771900" y="5619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3771900" y="5619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53" name="Text Box 1"/>
        <xdr:cNvSpPr txBox="1">
          <a:spLocks noChangeArrowheads="1"/>
        </xdr:cNvSpPr>
      </xdr:nvSpPr>
      <xdr:spPr>
        <a:xfrm>
          <a:off x="3771900" y="5619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4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5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6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7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8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59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0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1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2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3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4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5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6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38125"/>
    <xdr:sp fLocksText="0">
      <xdr:nvSpPr>
        <xdr:cNvPr id="67" name="Text Box 1"/>
        <xdr:cNvSpPr txBox="1">
          <a:spLocks noChangeArrowheads="1"/>
        </xdr:cNvSpPr>
      </xdr:nvSpPr>
      <xdr:spPr>
        <a:xfrm>
          <a:off x="3771900" y="340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3705225" y="110204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419100"/>
    <xdr:sp fLocksText="0">
      <xdr:nvSpPr>
        <xdr:cNvPr id="69" name="Text Box 1"/>
        <xdr:cNvSpPr txBox="1">
          <a:spLocks noChangeArrowheads="1"/>
        </xdr:cNvSpPr>
      </xdr:nvSpPr>
      <xdr:spPr>
        <a:xfrm>
          <a:off x="3705225" y="110204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70" name="Text Box 1"/>
        <xdr:cNvSpPr txBox="1">
          <a:spLocks noChangeArrowheads="1"/>
        </xdr:cNvSpPr>
      </xdr:nvSpPr>
      <xdr:spPr>
        <a:xfrm>
          <a:off x="3771900" y="11258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71" name="Text Box 1"/>
        <xdr:cNvSpPr txBox="1">
          <a:spLocks noChangeArrowheads="1"/>
        </xdr:cNvSpPr>
      </xdr:nvSpPr>
      <xdr:spPr>
        <a:xfrm>
          <a:off x="3771900" y="11258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46</xdr:row>
      <xdr:rowOff>0</xdr:rowOff>
    </xdr:from>
    <xdr:ext cx="76200" cy="238125"/>
    <xdr:sp fLocksText="0">
      <xdr:nvSpPr>
        <xdr:cNvPr id="72" name="Text Box 1"/>
        <xdr:cNvSpPr txBox="1">
          <a:spLocks noChangeArrowheads="1"/>
        </xdr:cNvSpPr>
      </xdr:nvSpPr>
      <xdr:spPr>
        <a:xfrm>
          <a:off x="58674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523875"/>
    <xdr:sp fLocksText="0">
      <xdr:nvSpPr>
        <xdr:cNvPr id="73" name="Text Box 1"/>
        <xdr:cNvSpPr txBox="1">
          <a:spLocks noChangeArrowheads="1"/>
        </xdr:cNvSpPr>
      </xdr:nvSpPr>
      <xdr:spPr>
        <a:xfrm>
          <a:off x="3705225" y="11020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523875"/>
    <xdr:sp fLocksText="0">
      <xdr:nvSpPr>
        <xdr:cNvPr id="74" name="Text Box 1"/>
        <xdr:cNvSpPr txBox="1">
          <a:spLocks noChangeArrowheads="1"/>
        </xdr:cNvSpPr>
      </xdr:nvSpPr>
      <xdr:spPr>
        <a:xfrm>
          <a:off x="3705225" y="11020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42900"/>
    <xdr:sp fLocksText="0">
      <xdr:nvSpPr>
        <xdr:cNvPr id="75" name="Text Box 1"/>
        <xdr:cNvSpPr txBox="1">
          <a:spLocks noChangeArrowheads="1"/>
        </xdr:cNvSpPr>
      </xdr:nvSpPr>
      <xdr:spPr>
        <a:xfrm>
          <a:off x="3771900" y="11258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3771900" y="11258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77" name="Text Box 1"/>
        <xdr:cNvSpPr txBox="1">
          <a:spLocks noChangeArrowheads="1"/>
        </xdr:cNvSpPr>
      </xdr:nvSpPr>
      <xdr:spPr>
        <a:xfrm>
          <a:off x="3771900" y="11258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78" name="Text Box 1"/>
        <xdr:cNvSpPr txBox="1">
          <a:spLocks noChangeArrowheads="1"/>
        </xdr:cNvSpPr>
      </xdr:nvSpPr>
      <xdr:spPr>
        <a:xfrm>
          <a:off x="3771900" y="11258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71475"/>
    <xdr:sp fLocksText="0">
      <xdr:nvSpPr>
        <xdr:cNvPr id="79" name="Text Box 1"/>
        <xdr:cNvSpPr txBox="1">
          <a:spLocks noChangeArrowheads="1"/>
        </xdr:cNvSpPr>
      </xdr:nvSpPr>
      <xdr:spPr>
        <a:xfrm>
          <a:off x="3705225" y="1125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71475"/>
    <xdr:sp fLocksText="0">
      <xdr:nvSpPr>
        <xdr:cNvPr id="80" name="Text Box 1"/>
        <xdr:cNvSpPr txBox="1">
          <a:spLocks noChangeArrowheads="1"/>
        </xdr:cNvSpPr>
      </xdr:nvSpPr>
      <xdr:spPr>
        <a:xfrm>
          <a:off x="3705225" y="11258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61950"/>
    <xdr:sp fLocksText="0">
      <xdr:nvSpPr>
        <xdr:cNvPr id="81" name="Text Box 1"/>
        <xdr:cNvSpPr txBox="1">
          <a:spLocks noChangeArrowheads="1"/>
        </xdr:cNvSpPr>
      </xdr:nvSpPr>
      <xdr:spPr>
        <a:xfrm>
          <a:off x="3705225" y="112585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61950"/>
    <xdr:sp fLocksText="0">
      <xdr:nvSpPr>
        <xdr:cNvPr id="82" name="Text Box 1"/>
        <xdr:cNvSpPr txBox="1">
          <a:spLocks noChangeArrowheads="1"/>
        </xdr:cNvSpPr>
      </xdr:nvSpPr>
      <xdr:spPr>
        <a:xfrm>
          <a:off x="3705225" y="112585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361950"/>
    <xdr:sp fLocksText="0">
      <xdr:nvSpPr>
        <xdr:cNvPr id="83" name="Text Box 1"/>
        <xdr:cNvSpPr txBox="1">
          <a:spLocks noChangeArrowheads="1"/>
        </xdr:cNvSpPr>
      </xdr:nvSpPr>
      <xdr:spPr>
        <a:xfrm>
          <a:off x="3705225" y="11496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9525</xdr:rowOff>
    </xdr:from>
    <xdr:ext cx="47625" cy="114300"/>
    <xdr:sp fLocksText="0">
      <xdr:nvSpPr>
        <xdr:cNvPr id="84" name="Text Box 1"/>
        <xdr:cNvSpPr txBox="1">
          <a:spLocks noChangeArrowheads="1"/>
        </xdr:cNvSpPr>
      </xdr:nvSpPr>
      <xdr:spPr>
        <a:xfrm flipH="1">
          <a:off x="3705225" y="11744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3705225" y="6248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3705225" y="6248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34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34315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34315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3390900" y="7905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390900" y="7905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3390900" y="7905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3390900" y="7905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381000</xdr:colOff>
      <xdr:row>44</xdr:row>
      <xdr:rowOff>9525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9934575" y="1061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57150</xdr:colOff>
      <xdr:row>30</xdr:row>
      <xdr:rowOff>133350</xdr:rowOff>
    </xdr:from>
    <xdr:ext cx="762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6315075" y="7639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3324225" y="3486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3324225" y="3486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11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12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23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5572125" y="5972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23</xdr:row>
      <xdr:rowOff>66675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5657850" y="6038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5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6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7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3324225" y="3895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3324225" y="3895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18</xdr:row>
      <xdr:rowOff>190500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5572125" y="506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17</xdr:row>
      <xdr:rowOff>38100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5657850" y="459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33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34" name="Text Box 1"/>
        <xdr:cNvSpPr txBox="1">
          <a:spLocks noChangeArrowheads="1"/>
        </xdr:cNvSpPr>
      </xdr:nvSpPr>
      <xdr:spPr>
        <a:xfrm>
          <a:off x="3390900" y="297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61950"/>
    <xdr:sp fLocksText="0">
      <xdr:nvSpPr>
        <xdr:cNvPr id="43" name="Text Box 1"/>
        <xdr:cNvSpPr txBox="1">
          <a:spLocks noChangeArrowheads="1"/>
        </xdr:cNvSpPr>
      </xdr:nvSpPr>
      <xdr:spPr>
        <a:xfrm>
          <a:off x="3324225" y="3895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3324225" y="3895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466725"/>
    <xdr:sp fLocksText="0">
      <xdr:nvSpPr>
        <xdr:cNvPr id="47" name="Text Box 1"/>
        <xdr:cNvSpPr txBox="1">
          <a:spLocks noChangeArrowheads="1"/>
        </xdr:cNvSpPr>
      </xdr:nvSpPr>
      <xdr:spPr>
        <a:xfrm>
          <a:off x="3324225" y="3895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466725"/>
    <xdr:sp fLocksText="0">
      <xdr:nvSpPr>
        <xdr:cNvPr id="48" name="Text Box 1"/>
        <xdr:cNvSpPr txBox="1">
          <a:spLocks noChangeArrowheads="1"/>
        </xdr:cNvSpPr>
      </xdr:nvSpPr>
      <xdr:spPr>
        <a:xfrm>
          <a:off x="3324225" y="3895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33909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71475"/>
    <xdr:sp fLocksText="0">
      <xdr:nvSpPr>
        <xdr:cNvPr id="53" name="Text Box 1"/>
        <xdr:cNvSpPr txBox="1">
          <a:spLocks noChangeArrowheads="1"/>
        </xdr:cNvSpPr>
      </xdr:nvSpPr>
      <xdr:spPr>
        <a:xfrm>
          <a:off x="3324225" y="972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71475"/>
    <xdr:sp fLocksText="0">
      <xdr:nvSpPr>
        <xdr:cNvPr id="54" name="Text Box 1"/>
        <xdr:cNvSpPr txBox="1">
          <a:spLocks noChangeArrowheads="1"/>
        </xdr:cNvSpPr>
      </xdr:nvSpPr>
      <xdr:spPr>
        <a:xfrm>
          <a:off x="3324225" y="972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61950"/>
    <xdr:sp fLocksText="0">
      <xdr:nvSpPr>
        <xdr:cNvPr id="55" name="Text Box 1"/>
        <xdr:cNvSpPr txBox="1">
          <a:spLocks noChangeArrowheads="1"/>
        </xdr:cNvSpPr>
      </xdr:nvSpPr>
      <xdr:spPr>
        <a:xfrm>
          <a:off x="3324225" y="972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361950"/>
    <xdr:sp fLocksText="0">
      <xdr:nvSpPr>
        <xdr:cNvPr id="56" name="Text Box 1"/>
        <xdr:cNvSpPr txBox="1">
          <a:spLocks noChangeArrowheads="1"/>
        </xdr:cNvSpPr>
      </xdr:nvSpPr>
      <xdr:spPr>
        <a:xfrm>
          <a:off x="3324225" y="972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61950"/>
    <xdr:sp fLocksText="0">
      <xdr:nvSpPr>
        <xdr:cNvPr id="57" name="Text Box 1"/>
        <xdr:cNvSpPr txBox="1">
          <a:spLocks noChangeArrowheads="1"/>
        </xdr:cNvSpPr>
      </xdr:nvSpPr>
      <xdr:spPr>
        <a:xfrm>
          <a:off x="3324225" y="37052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47625" cy="114300"/>
    <xdr:sp fLocksText="0">
      <xdr:nvSpPr>
        <xdr:cNvPr id="58" name="Text Box 1"/>
        <xdr:cNvSpPr txBox="1">
          <a:spLocks noChangeArrowheads="1"/>
        </xdr:cNvSpPr>
      </xdr:nvSpPr>
      <xdr:spPr>
        <a:xfrm flipH="1">
          <a:off x="3324225" y="10601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41</xdr:row>
      <xdr:rowOff>219075</xdr:rowOff>
    </xdr:from>
    <xdr:ext cx="76200" cy="323850"/>
    <xdr:sp fLocksText="0">
      <xdr:nvSpPr>
        <xdr:cNvPr id="59" name="Text Box 1"/>
        <xdr:cNvSpPr txBox="1">
          <a:spLocks noChangeArrowheads="1"/>
        </xdr:cNvSpPr>
      </xdr:nvSpPr>
      <xdr:spPr>
        <a:xfrm>
          <a:off x="5572125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19</xdr:row>
      <xdr:rowOff>38100</xdr:rowOff>
    </xdr:from>
    <xdr:ext cx="76200" cy="219075"/>
    <xdr:sp fLocksText="0">
      <xdr:nvSpPr>
        <xdr:cNvPr id="60" name="Text Box 1"/>
        <xdr:cNvSpPr txBox="1">
          <a:spLocks noChangeArrowheads="1"/>
        </xdr:cNvSpPr>
      </xdr:nvSpPr>
      <xdr:spPr>
        <a:xfrm>
          <a:off x="56578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28</xdr:row>
      <xdr:rowOff>180975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5572125" y="728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24</xdr:row>
      <xdr:rowOff>38100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5657850" y="620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04825"/>
    <xdr:sp fLocksText="0">
      <xdr:nvSpPr>
        <xdr:cNvPr id="63" name="Text Box 1"/>
        <xdr:cNvSpPr txBox="1">
          <a:spLocks noChangeArrowheads="1"/>
        </xdr:cNvSpPr>
      </xdr:nvSpPr>
      <xdr:spPr>
        <a:xfrm>
          <a:off x="3390900" y="7505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04825"/>
    <xdr:sp fLocksText="0">
      <xdr:nvSpPr>
        <xdr:cNvPr id="64" name="Text Box 1"/>
        <xdr:cNvSpPr txBox="1">
          <a:spLocks noChangeArrowheads="1"/>
        </xdr:cNvSpPr>
      </xdr:nvSpPr>
      <xdr:spPr>
        <a:xfrm>
          <a:off x="3390900" y="7505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04825"/>
    <xdr:sp fLocksText="0">
      <xdr:nvSpPr>
        <xdr:cNvPr id="65" name="Text Box 1"/>
        <xdr:cNvSpPr txBox="1">
          <a:spLocks noChangeArrowheads="1"/>
        </xdr:cNvSpPr>
      </xdr:nvSpPr>
      <xdr:spPr>
        <a:xfrm>
          <a:off x="3390900" y="7505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504825"/>
    <xdr:sp fLocksText="0">
      <xdr:nvSpPr>
        <xdr:cNvPr id="66" name="Text Box 1"/>
        <xdr:cNvSpPr txBox="1">
          <a:spLocks noChangeArrowheads="1"/>
        </xdr:cNvSpPr>
      </xdr:nvSpPr>
      <xdr:spPr>
        <a:xfrm>
          <a:off x="3390900" y="7505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3390900" y="6162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57175"/>
    <xdr:sp fLocksText="0">
      <xdr:nvSpPr>
        <xdr:cNvPr id="72" name="Text Box 1"/>
        <xdr:cNvSpPr txBox="1">
          <a:spLocks noChangeArrowheads="1"/>
        </xdr:cNvSpPr>
      </xdr:nvSpPr>
      <xdr:spPr>
        <a:xfrm>
          <a:off x="3390900" y="6162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57175"/>
    <xdr:sp fLocksText="0">
      <xdr:nvSpPr>
        <xdr:cNvPr id="73" name="Text Box 1"/>
        <xdr:cNvSpPr txBox="1">
          <a:spLocks noChangeArrowheads="1"/>
        </xdr:cNvSpPr>
      </xdr:nvSpPr>
      <xdr:spPr>
        <a:xfrm>
          <a:off x="3390900" y="6162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257175"/>
    <xdr:sp fLocksText="0">
      <xdr:nvSpPr>
        <xdr:cNvPr id="74" name="Text Box 1"/>
        <xdr:cNvSpPr txBox="1">
          <a:spLocks noChangeArrowheads="1"/>
        </xdr:cNvSpPr>
      </xdr:nvSpPr>
      <xdr:spPr>
        <a:xfrm>
          <a:off x="3390900" y="6162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75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76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3390900" y="930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3390900" y="930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3390900" y="930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3390900" y="930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88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90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91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92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93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94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3390900" y="930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3390900" y="930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3390900" y="930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3390900" y="930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76225"/>
    <xdr:sp fLocksText="0">
      <xdr:nvSpPr>
        <xdr:cNvPr id="103" name="Text Box 1"/>
        <xdr:cNvSpPr txBox="1">
          <a:spLocks noChangeArrowheads="1"/>
        </xdr:cNvSpPr>
      </xdr:nvSpPr>
      <xdr:spPr>
        <a:xfrm>
          <a:off x="3390900" y="728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76225"/>
    <xdr:sp fLocksText="0">
      <xdr:nvSpPr>
        <xdr:cNvPr id="104" name="Text Box 1"/>
        <xdr:cNvSpPr txBox="1">
          <a:spLocks noChangeArrowheads="1"/>
        </xdr:cNvSpPr>
      </xdr:nvSpPr>
      <xdr:spPr>
        <a:xfrm>
          <a:off x="3390900" y="728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76225"/>
    <xdr:sp fLocksText="0">
      <xdr:nvSpPr>
        <xdr:cNvPr id="105" name="Text Box 1"/>
        <xdr:cNvSpPr txBox="1">
          <a:spLocks noChangeArrowheads="1"/>
        </xdr:cNvSpPr>
      </xdr:nvSpPr>
      <xdr:spPr>
        <a:xfrm>
          <a:off x="3390900" y="728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76225"/>
    <xdr:sp fLocksText="0">
      <xdr:nvSpPr>
        <xdr:cNvPr id="106" name="Text Box 1"/>
        <xdr:cNvSpPr txBox="1">
          <a:spLocks noChangeArrowheads="1"/>
        </xdr:cNvSpPr>
      </xdr:nvSpPr>
      <xdr:spPr>
        <a:xfrm>
          <a:off x="3390900" y="728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3390900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115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81000"/>
    <xdr:sp fLocksText="0">
      <xdr:nvSpPr>
        <xdr:cNvPr id="116" name="Text Box 1"/>
        <xdr:cNvSpPr txBox="1">
          <a:spLocks noChangeArrowheads="1"/>
        </xdr:cNvSpPr>
      </xdr:nvSpPr>
      <xdr:spPr>
        <a:xfrm>
          <a:off x="3390900" y="8505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428625"/>
    <xdr:sp fLocksText="0">
      <xdr:nvSpPr>
        <xdr:cNvPr id="117" name="Text Box 1"/>
        <xdr:cNvSpPr txBox="1">
          <a:spLocks noChangeArrowheads="1"/>
        </xdr:cNvSpPr>
      </xdr:nvSpPr>
      <xdr:spPr>
        <a:xfrm>
          <a:off x="3390900" y="5257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428625"/>
    <xdr:sp fLocksText="0">
      <xdr:nvSpPr>
        <xdr:cNvPr id="118" name="Text Box 1"/>
        <xdr:cNvSpPr txBox="1">
          <a:spLocks noChangeArrowheads="1"/>
        </xdr:cNvSpPr>
      </xdr:nvSpPr>
      <xdr:spPr>
        <a:xfrm>
          <a:off x="3390900" y="5257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428625"/>
    <xdr:sp fLocksText="0">
      <xdr:nvSpPr>
        <xdr:cNvPr id="119" name="Text Box 1"/>
        <xdr:cNvSpPr txBox="1">
          <a:spLocks noChangeArrowheads="1"/>
        </xdr:cNvSpPr>
      </xdr:nvSpPr>
      <xdr:spPr>
        <a:xfrm>
          <a:off x="3390900" y="5257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428625"/>
    <xdr:sp fLocksText="0">
      <xdr:nvSpPr>
        <xdr:cNvPr id="120" name="Text Box 1"/>
        <xdr:cNvSpPr txBox="1">
          <a:spLocks noChangeArrowheads="1"/>
        </xdr:cNvSpPr>
      </xdr:nvSpPr>
      <xdr:spPr>
        <a:xfrm>
          <a:off x="3390900" y="5257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3324225" y="1101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419100"/>
    <xdr:sp fLocksText="0">
      <xdr:nvSpPr>
        <xdr:cNvPr id="122" name="Text Box 1"/>
        <xdr:cNvSpPr txBox="1">
          <a:spLocks noChangeArrowheads="1"/>
        </xdr:cNvSpPr>
      </xdr:nvSpPr>
      <xdr:spPr>
        <a:xfrm>
          <a:off x="3324225" y="1101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123" name="Text Box 1"/>
        <xdr:cNvSpPr txBox="1">
          <a:spLocks noChangeArrowheads="1"/>
        </xdr:cNvSpPr>
      </xdr:nvSpPr>
      <xdr:spPr>
        <a:xfrm>
          <a:off x="3390900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124" name="Text Box 1"/>
        <xdr:cNvSpPr txBox="1">
          <a:spLocks noChangeArrowheads="1"/>
        </xdr:cNvSpPr>
      </xdr:nvSpPr>
      <xdr:spPr>
        <a:xfrm>
          <a:off x="3390900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46</xdr:row>
      <xdr:rowOff>0</xdr:rowOff>
    </xdr:from>
    <xdr:ext cx="76200" cy="238125"/>
    <xdr:sp fLocksText="0">
      <xdr:nvSpPr>
        <xdr:cNvPr id="125" name="Text Box 1"/>
        <xdr:cNvSpPr txBox="1">
          <a:spLocks noChangeArrowheads="1"/>
        </xdr:cNvSpPr>
      </xdr:nvSpPr>
      <xdr:spPr>
        <a:xfrm>
          <a:off x="5629275" y="1101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523875"/>
    <xdr:sp fLocksText="0">
      <xdr:nvSpPr>
        <xdr:cNvPr id="126" name="Text Box 1"/>
        <xdr:cNvSpPr txBox="1">
          <a:spLocks noChangeArrowheads="1"/>
        </xdr:cNvSpPr>
      </xdr:nvSpPr>
      <xdr:spPr>
        <a:xfrm>
          <a:off x="3324225" y="1101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523875"/>
    <xdr:sp fLocksText="0">
      <xdr:nvSpPr>
        <xdr:cNvPr id="127" name="Text Box 1"/>
        <xdr:cNvSpPr txBox="1">
          <a:spLocks noChangeArrowheads="1"/>
        </xdr:cNvSpPr>
      </xdr:nvSpPr>
      <xdr:spPr>
        <a:xfrm>
          <a:off x="3324225" y="1101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3390900" y="1124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42900"/>
    <xdr:sp fLocksText="0">
      <xdr:nvSpPr>
        <xdr:cNvPr id="129" name="Text Box 1"/>
        <xdr:cNvSpPr txBox="1">
          <a:spLocks noChangeArrowheads="1"/>
        </xdr:cNvSpPr>
      </xdr:nvSpPr>
      <xdr:spPr>
        <a:xfrm>
          <a:off x="3390900" y="11249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3390900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131" name="Text Box 1"/>
        <xdr:cNvSpPr txBox="1">
          <a:spLocks noChangeArrowheads="1"/>
        </xdr:cNvSpPr>
      </xdr:nvSpPr>
      <xdr:spPr>
        <a:xfrm>
          <a:off x="3390900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71475"/>
    <xdr:sp fLocksText="0">
      <xdr:nvSpPr>
        <xdr:cNvPr id="132" name="Text Box 1"/>
        <xdr:cNvSpPr txBox="1">
          <a:spLocks noChangeArrowheads="1"/>
        </xdr:cNvSpPr>
      </xdr:nvSpPr>
      <xdr:spPr>
        <a:xfrm>
          <a:off x="33242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71475"/>
    <xdr:sp fLocksText="0">
      <xdr:nvSpPr>
        <xdr:cNvPr id="133" name="Text Box 1"/>
        <xdr:cNvSpPr txBox="1">
          <a:spLocks noChangeArrowheads="1"/>
        </xdr:cNvSpPr>
      </xdr:nvSpPr>
      <xdr:spPr>
        <a:xfrm>
          <a:off x="33242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61950"/>
    <xdr:sp fLocksText="0">
      <xdr:nvSpPr>
        <xdr:cNvPr id="134" name="Text Box 1"/>
        <xdr:cNvSpPr txBox="1">
          <a:spLocks noChangeArrowheads="1"/>
        </xdr:cNvSpPr>
      </xdr:nvSpPr>
      <xdr:spPr>
        <a:xfrm>
          <a:off x="3324225" y="11249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361950"/>
    <xdr:sp fLocksText="0">
      <xdr:nvSpPr>
        <xdr:cNvPr id="135" name="Text Box 1"/>
        <xdr:cNvSpPr txBox="1">
          <a:spLocks noChangeArrowheads="1"/>
        </xdr:cNvSpPr>
      </xdr:nvSpPr>
      <xdr:spPr>
        <a:xfrm>
          <a:off x="3324225" y="11249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361950"/>
    <xdr:sp fLocksText="0">
      <xdr:nvSpPr>
        <xdr:cNvPr id="136" name="Text Box 1"/>
        <xdr:cNvSpPr txBox="1">
          <a:spLocks noChangeArrowheads="1"/>
        </xdr:cNvSpPr>
      </xdr:nvSpPr>
      <xdr:spPr>
        <a:xfrm>
          <a:off x="3324225" y="11487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9525</xdr:rowOff>
    </xdr:from>
    <xdr:ext cx="47625" cy="114300"/>
    <xdr:sp fLocksText="0">
      <xdr:nvSpPr>
        <xdr:cNvPr id="137" name="Text Box 1"/>
        <xdr:cNvSpPr txBox="1">
          <a:spLocks noChangeArrowheads="1"/>
        </xdr:cNvSpPr>
      </xdr:nvSpPr>
      <xdr:spPr>
        <a:xfrm flipH="1">
          <a:off x="3324225" y="117348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4.28125" style="0" customWidth="1"/>
    <col min="2" max="3" width="17.140625" style="21" customWidth="1"/>
    <col min="4" max="4" width="13.28125" style="21" customWidth="1"/>
    <col min="5" max="5" width="21.00390625" style="21" customWidth="1"/>
    <col min="6" max="6" width="3.8515625" style="0" customWidth="1"/>
    <col min="7" max="7" width="20.57421875" style="69" customWidth="1"/>
    <col min="8" max="8" width="7.28125" style="22" customWidth="1"/>
    <col min="9" max="9" width="6.140625" style="22" customWidth="1"/>
    <col min="10" max="11" width="6.421875" style="22" customWidth="1"/>
    <col min="12" max="12" width="6.7109375" style="22" customWidth="1"/>
    <col min="13" max="13" width="7.8515625" style="22" customWidth="1"/>
    <col min="14" max="14" width="6.28125" style="22" customWidth="1"/>
    <col min="15" max="15" width="7.140625" style="22" customWidth="1"/>
    <col min="16" max="16" width="12.140625" style="19" customWidth="1"/>
    <col min="17" max="17" width="4.7109375" style="0" hidden="1" customWidth="1"/>
  </cols>
  <sheetData>
    <row r="1" spans="1:13" ht="15.7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24" t="s">
        <v>12</v>
      </c>
      <c r="B3" s="36"/>
      <c r="C3" s="36"/>
      <c r="D3" s="36"/>
      <c r="E3" s="36"/>
      <c r="F3" s="24"/>
      <c r="G3" s="66"/>
      <c r="H3" s="24"/>
      <c r="I3" s="24"/>
      <c r="J3" s="24"/>
      <c r="K3" s="24"/>
      <c r="L3" s="24"/>
      <c r="M3" s="24"/>
    </row>
    <row r="4" spans="1:13" ht="15.75">
      <c r="A4" s="145" t="s">
        <v>202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5.75">
      <c r="A5" s="143" t="s">
        <v>113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7" spans="1:16" ht="88.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67" t="s">
        <v>16</v>
      </c>
      <c r="H7" s="2" t="s">
        <v>31</v>
      </c>
      <c r="I7" s="2" t="s">
        <v>35</v>
      </c>
      <c r="J7" s="2" t="s">
        <v>36</v>
      </c>
      <c r="K7" s="2" t="s">
        <v>114</v>
      </c>
      <c r="L7" s="2" t="s">
        <v>115</v>
      </c>
      <c r="M7" s="2" t="s">
        <v>6</v>
      </c>
      <c r="N7" s="2" t="s">
        <v>9</v>
      </c>
      <c r="O7" s="1" t="s">
        <v>10</v>
      </c>
      <c r="P7" s="1" t="s">
        <v>37</v>
      </c>
    </row>
    <row r="8" spans="1:16" ht="15.75" customHeight="1">
      <c r="A8" s="105">
        <v>1</v>
      </c>
      <c r="B8" s="124" t="s">
        <v>107</v>
      </c>
      <c r="C8" s="104" t="s">
        <v>397</v>
      </c>
      <c r="D8" s="104" t="s">
        <v>397</v>
      </c>
      <c r="E8" s="104" t="s">
        <v>111</v>
      </c>
      <c r="F8" s="1">
        <v>7</v>
      </c>
      <c r="G8" s="14" t="s">
        <v>232</v>
      </c>
      <c r="H8" s="42">
        <v>7</v>
      </c>
      <c r="I8" s="42">
        <v>6</v>
      </c>
      <c r="J8" s="42">
        <v>4</v>
      </c>
      <c r="K8" s="42">
        <v>6</v>
      </c>
      <c r="L8" s="42">
        <v>7.5</v>
      </c>
      <c r="M8" s="12">
        <f aca="true" t="shared" si="0" ref="M8:M38">SUM(H8:L8)</f>
        <v>30.5</v>
      </c>
      <c r="N8" s="42">
        <v>1</v>
      </c>
      <c r="O8" s="4" t="s">
        <v>394</v>
      </c>
      <c r="P8" s="57">
        <f aca="true" t="shared" si="1" ref="P8:P38">M8/50*100</f>
        <v>61</v>
      </c>
    </row>
    <row r="9" spans="1:16" ht="15.75">
      <c r="A9" s="105">
        <v>2</v>
      </c>
      <c r="B9" s="124" t="s">
        <v>100</v>
      </c>
      <c r="C9" s="104" t="s">
        <v>398</v>
      </c>
      <c r="D9" s="104" t="s">
        <v>398</v>
      </c>
      <c r="E9" s="104" t="s">
        <v>111</v>
      </c>
      <c r="F9" s="1">
        <v>7</v>
      </c>
      <c r="G9" s="14" t="s">
        <v>248</v>
      </c>
      <c r="H9" s="42">
        <v>5</v>
      </c>
      <c r="I9" s="42">
        <v>5</v>
      </c>
      <c r="J9" s="42">
        <v>4</v>
      </c>
      <c r="K9" s="42">
        <v>7.5</v>
      </c>
      <c r="L9" s="42">
        <v>9</v>
      </c>
      <c r="M9" s="12">
        <f t="shared" si="0"/>
        <v>30.5</v>
      </c>
      <c r="N9" s="42">
        <v>1</v>
      </c>
      <c r="O9" s="4" t="s">
        <v>394</v>
      </c>
      <c r="P9" s="57">
        <f t="shared" si="1"/>
        <v>61</v>
      </c>
    </row>
    <row r="10" spans="1:16" ht="14.25" customHeight="1">
      <c r="A10" s="105">
        <v>3</v>
      </c>
      <c r="B10" s="47" t="s">
        <v>96</v>
      </c>
      <c r="C10" s="104" t="s">
        <v>399</v>
      </c>
      <c r="D10" s="104" t="s">
        <v>407</v>
      </c>
      <c r="E10" s="104" t="s">
        <v>78</v>
      </c>
      <c r="F10" s="1">
        <v>7</v>
      </c>
      <c r="G10" s="14" t="s">
        <v>258</v>
      </c>
      <c r="H10" s="42">
        <v>6</v>
      </c>
      <c r="I10" s="42">
        <v>6.8</v>
      </c>
      <c r="J10" s="42">
        <v>4</v>
      </c>
      <c r="K10" s="42">
        <v>6</v>
      </c>
      <c r="L10" s="42">
        <v>4.5</v>
      </c>
      <c r="M10" s="12">
        <f t="shared" si="0"/>
        <v>27.3</v>
      </c>
      <c r="N10" s="42">
        <v>2</v>
      </c>
      <c r="O10" s="4" t="s">
        <v>395</v>
      </c>
      <c r="P10" s="57">
        <f t="shared" si="1"/>
        <v>54.6</v>
      </c>
    </row>
    <row r="11" spans="1:16" ht="15.75">
      <c r="A11" s="105">
        <v>4</v>
      </c>
      <c r="B11" s="121" t="s">
        <v>88</v>
      </c>
      <c r="C11" s="104" t="s">
        <v>398</v>
      </c>
      <c r="D11" s="104" t="s">
        <v>398</v>
      </c>
      <c r="E11" s="104" t="s">
        <v>33</v>
      </c>
      <c r="F11" s="1">
        <v>7</v>
      </c>
      <c r="G11" s="14" t="s">
        <v>257</v>
      </c>
      <c r="H11" s="42">
        <v>6</v>
      </c>
      <c r="I11" s="42">
        <v>5.6</v>
      </c>
      <c r="J11" s="42">
        <v>5</v>
      </c>
      <c r="K11" s="42">
        <v>1.5</v>
      </c>
      <c r="L11" s="42">
        <v>9</v>
      </c>
      <c r="M11" s="12">
        <f t="shared" si="0"/>
        <v>27.1</v>
      </c>
      <c r="N11" s="42">
        <v>3</v>
      </c>
      <c r="O11" s="42" t="s">
        <v>396</v>
      </c>
      <c r="P11" s="57">
        <f t="shared" si="1"/>
        <v>54.2</v>
      </c>
    </row>
    <row r="12" spans="1:16" ht="15.75">
      <c r="A12" s="105">
        <v>5</v>
      </c>
      <c r="B12" s="124" t="s">
        <v>101</v>
      </c>
      <c r="C12" s="104" t="s">
        <v>398</v>
      </c>
      <c r="D12" s="104" t="s">
        <v>405</v>
      </c>
      <c r="E12" s="104" t="s">
        <v>111</v>
      </c>
      <c r="F12" s="1">
        <v>7</v>
      </c>
      <c r="G12" s="14" t="s">
        <v>249</v>
      </c>
      <c r="H12" s="42">
        <v>6</v>
      </c>
      <c r="I12" s="42">
        <v>5.6</v>
      </c>
      <c r="J12" s="42">
        <v>5</v>
      </c>
      <c r="K12" s="42">
        <v>4.5</v>
      </c>
      <c r="L12" s="42">
        <v>6</v>
      </c>
      <c r="M12" s="12">
        <f t="shared" si="0"/>
        <v>27.1</v>
      </c>
      <c r="N12" s="42">
        <v>3</v>
      </c>
      <c r="O12" s="4" t="s">
        <v>396</v>
      </c>
      <c r="P12" s="57">
        <f t="shared" si="1"/>
        <v>54.2</v>
      </c>
    </row>
    <row r="13" spans="1:16" ht="17.25" customHeight="1">
      <c r="A13" s="42">
        <v>6</v>
      </c>
      <c r="B13" s="50" t="s">
        <v>109</v>
      </c>
      <c r="C13" s="104" t="s">
        <v>399</v>
      </c>
      <c r="D13" s="104" t="s">
        <v>402</v>
      </c>
      <c r="E13" s="104" t="s">
        <v>15</v>
      </c>
      <c r="F13" s="1">
        <v>7</v>
      </c>
      <c r="G13" s="14" t="s">
        <v>240</v>
      </c>
      <c r="H13" s="42">
        <v>5</v>
      </c>
      <c r="I13" s="42">
        <v>6</v>
      </c>
      <c r="J13" s="42">
        <v>5</v>
      </c>
      <c r="K13" s="42">
        <v>3</v>
      </c>
      <c r="L13" s="42">
        <v>7.5</v>
      </c>
      <c r="M13" s="12">
        <f t="shared" si="0"/>
        <v>26.5</v>
      </c>
      <c r="N13" s="42">
        <v>4</v>
      </c>
      <c r="O13" s="4"/>
      <c r="P13" s="57">
        <f t="shared" si="1"/>
        <v>53</v>
      </c>
    </row>
    <row r="14" spans="1:16" ht="31.5">
      <c r="A14" s="42">
        <v>7</v>
      </c>
      <c r="B14" s="123" t="s">
        <v>94</v>
      </c>
      <c r="C14" s="104" t="s">
        <v>397</v>
      </c>
      <c r="D14" s="104" t="s">
        <v>409</v>
      </c>
      <c r="E14" s="104" t="s">
        <v>14</v>
      </c>
      <c r="F14" s="1">
        <v>7</v>
      </c>
      <c r="G14" s="14" t="s">
        <v>247</v>
      </c>
      <c r="H14" s="42">
        <v>6</v>
      </c>
      <c r="I14" s="42">
        <v>4.4</v>
      </c>
      <c r="J14" s="42">
        <v>4</v>
      </c>
      <c r="K14" s="42">
        <v>3</v>
      </c>
      <c r="L14" s="42">
        <v>9</v>
      </c>
      <c r="M14" s="12">
        <f t="shared" si="0"/>
        <v>26.4</v>
      </c>
      <c r="N14" s="42">
        <v>5</v>
      </c>
      <c r="O14" s="4"/>
      <c r="P14" s="57">
        <f t="shared" si="1"/>
        <v>52.800000000000004</v>
      </c>
    </row>
    <row r="15" spans="1:16" ht="15.75">
      <c r="A15" s="42">
        <v>8</v>
      </c>
      <c r="B15" s="47" t="s">
        <v>38</v>
      </c>
      <c r="C15" s="104" t="s">
        <v>398</v>
      </c>
      <c r="D15" s="104" t="s">
        <v>407</v>
      </c>
      <c r="E15" s="47" t="s">
        <v>62</v>
      </c>
      <c r="F15" s="1">
        <v>7</v>
      </c>
      <c r="G15" s="14" t="s">
        <v>256</v>
      </c>
      <c r="H15" s="42">
        <v>7</v>
      </c>
      <c r="I15" s="42">
        <v>6.8</v>
      </c>
      <c r="J15" s="42">
        <v>5</v>
      </c>
      <c r="K15" s="42">
        <v>1.5</v>
      </c>
      <c r="L15" s="42">
        <v>6</v>
      </c>
      <c r="M15" s="12">
        <f t="shared" si="0"/>
        <v>26.3</v>
      </c>
      <c r="N15" s="42">
        <v>6</v>
      </c>
      <c r="O15" s="4"/>
      <c r="P15" s="57">
        <f t="shared" si="1"/>
        <v>52.6</v>
      </c>
    </row>
    <row r="16" spans="1:16" ht="15.75">
      <c r="A16" s="42">
        <v>9</v>
      </c>
      <c r="B16" s="124" t="s">
        <v>106</v>
      </c>
      <c r="C16" s="104" t="s">
        <v>400</v>
      </c>
      <c r="D16" s="104" t="s">
        <v>410</v>
      </c>
      <c r="E16" s="104" t="s">
        <v>111</v>
      </c>
      <c r="F16" s="1">
        <v>7</v>
      </c>
      <c r="G16" s="14" t="s">
        <v>241</v>
      </c>
      <c r="H16" s="42">
        <v>6</v>
      </c>
      <c r="I16" s="42">
        <v>6.8</v>
      </c>
      <c r="J16" s="42">
        <v>3</v>
      </c>
      <c r="K16" s="42">
        <v>4.5</v>
      </c>
      <c r="L16" s="42">
        <v>6</v>
      </c>
      <c r="M16" s="12">
        <f t="shared" si="0"/>
        <v>26.3</v>
      </c>
      <c r="N16" s="42">
        <v>6</v>
      </c>
      <c r="O16" s="4"/>
      <c r="P16" s="57">
        <f t="shared" si="1"/>
        <v>52.6</v>
      </c>
    </row>
    <row r="17" spans="1:16" ht="15.75">
      <c r="A17" s="42">
        <v>10</v>
      </c>
      <c r="B17" s="51" t="s">
        <v>135</v>
      </c>
      <c r="C17" s="104" t="s">
        <v>401</v>
      </c>
      <c r="D17" s="104" t="s">
        <v>402</v>
      </c>
      <c r="E17" s="137" t="s">
        <v>111</v>
      </c>
      <c r="F17" s="1">
        <v>7</v>
      </c>
      <c r="G17" s="14" t="s">
        <v>227</v>
      </c>
      <c r="H17" s="42">
        <v>5</v>
      </c>
      <c r="I17" s="42">
        <v>6.2</v>
      </c>
      <c r="J17" s="42">
        <v>5</v>
      </c>
      <c r="K17" s="42">
        <v>6</v>
      </c>
      <c r="L17" s="42">
        <v>3.5</v>
      </c>
      <c r="M17" s="12">
        <f t="shared" si="0"/>
        <v>25.7</v>
      </c>
      <c r="N17" s="42">
        <v>7</v>
      </c>
      <c r="O17" s="4"/>
      <c r="P17" s="57">
        <f t="shared" si="1"/>
        <v>51.4</v>
      </c>
    </row>
    <row r="18" spans="1:16" ht="15.75">
      <c r="A18" s="42">
        <v>11</v>
      </c>
      <c r="B18" s="49" t="s">
        <v>98</v>
      </c>
      <c r="C18" s="104" t="s">
        <v>402</v>
      </c>
      <c r="D18" s="104" t="s">
        <v>398</v>
      </c>
      <c r="E18" s="104" t="s">
        <v>63</v>
      </c>
      <c r="F18" s="1">
        <v>7</v>
      </c>
      <c r="G18" s="14" t="s">
        <v>238</v>
      </c>
      <c r="H18" s="42">
        <v>7</v>
      </c>
      <c r="I18" s="42">
        <v>6.6</v>
      </c>
      <c r="J18" s="42">
        <v>3</v>
      </c>
      <c r="K18" s="42">
        <v>3</v>
      </c>
      <c r="L18" s="42">
        <v>6</v>
      </c>
      <c r="M18" s="12">
        <f t="shared" si="0"/>
        <v>25.6</v>
      </c>
      <c r="N18" s="42">
        <v>8</v>
      </c>
      <c r="O18" s="4"/>
      <c r="P18" s="57">
        <f t="shared" si="1"/>
        <v>51.2</v>
      </c>
    </row>
    <row r="19" spans="1:16" ht="15.75">
      <c r="A19" s="42">
        <v>12</v>
      </c>
      <c r="B19" s="125" t="s">
        <v>108</v>
      </c>
      <c r="C19" s="104" t="s">
        <v>403</v>
      </c>
      <c r="D19" s="104" t="s">
        <v>402</v>
      </c>
      <c r="E19" s="104" t="s">
        <v>15</v>
      </c>
      <c r="F19" s="1">
        <v>7</v>
      </c>
      <c r="G19" s="14" t="s">
        <v>251</v>
      </c>
      <c r="H19" s="42">
        <v>7</v>
      </c>
      <c r="I19" s="42">
        <v>4</v>
      </c>
      <c r="J19" s="42">
        <v>4</v>
      </c>
      <c r="K19" s="42">
        <v>6</v>
      </c>
      <c r="L19" s="42">
        <v>3</v>
      </c>
      <c r="M19" s="12">
        <f t="shared" si="0"/>
        <v>24</v>
      </c>
      <c r="N19" s="42">
        <v>9</v>
      </c>
      <c r="O19" s="4"/>
      <c r="P19" s="57">
        <f t="shared" si="1"/>
        <v>48</v>
      </c>
    </row>
    <row r="20" spans="1:16" ht="15.75">
      <c r="A20" s="42">
        <v>13</v>
      </c>
      <c r="B20" s="121" t="s">
        <v>89</v>
      </c>
      <c r="C20" s="104" t="s">
        <v>404</v>
      </c>
      <c r="D20" s="104" t="s">
        <v>410</v>
      </c>
      <c r="E20" s="104" t="s">
        <v>33</v>
      </c>
      <c r="F20" s="1">
        <v>7</v>
      </c>
      <c r="G20" s="14" t="s">
        <v>255</v>
      </c>
      <c r="H20" s="42">
        <v>4</v>
      </c>
      <c r="I20" s="42">
        <v>5.2</v>
      </c>
      <c r="J20" s="42">
        <v>4</v>
      </c>
      <c r="K20" s="42">
        <v>4.5</v>
      </c>
      <c r="L20" s="42">
        <v>6</v>
      </c>
      <c r="M20" s="12">
        <f t="shared" si="0"/>
        <v>23.7</v>
      </c>
      <c r="N20" s="42">
        <v>10</v>
      </c>
      <c r="O20" s="42"/>
      <c r="P20" s="57">
        <f t="shared" si="1"/>
        <v>47.4</v>
      </c>
    </row>
    <row r="21" spans="1:16" ht="25.5" customHeight="1">
      <c r="A21" s="42">
        <v>14</v>
      </c>
      <c r="B21" s="121" t="s">
        <v>86</v>
      </c>
      <c r="C21" s="104" t="s">
        <v>405</v>
      </c>
      <c r="D21" s="104" t="s">
        <v>398</v>
      </c>
      <c r="E21" s="104" t="s">
        <v>61</v>
      </c>
      <c r="F21" s="1">
        <v>7</v>
      </c>
      <c r="G21" s="14" t="s">
        <v>254</v>
      </c>
      <c r="H21" s="42">
        <v>4</v>
      </c>
      <c r="I21" s="42">
        <v>6.4</v>
      </c>
      <c r="J21" s="42">
        <v>4</v>
      </c>
      <c r="K21" s="42">
        <v>3</v>
      </c>
      <c r="L21" s="42">
        <v>6</v>
      </c>
      <c r="M21" s="12">
        <f t="shared" si="0"/>
        <v>23.4</v>
      </c>
      <c r="N21" s="42">
        <v>11</v>
      </c>
      <c r="O21" s="42"/>
      <c r="P21" s="57">
        <f t="shared" si="1"/>
        <v>46.8</v>
      </c>
    </row>
    <row r="22" spans="1:16" ht="15.75">
      <c r="A22" s="42">
        <v>15</v>
      </c>
      <c r="B22" s="49" t="s">
        <v>58</v>
      </c>
      <c r="C22" s="104" t="s">
        <v>404</v>
      </c>
      <c r="D22" s="104" t="s">
        <v>411</v>
      </c>
      <c r="E22" s="104" t="s">
        <v>63</v>
      </c>
      <c r="F22" s="1">
        <v>7</v>
      </c>
      <c r="G22" s="14" t="s">
        <v>253</v>
      </c>
      <c r="H22" s="42">
        <v>6</v>
      </c>
      <c r="I22" s="42">
        <v>5.6</v>
      </c>
      <c r="J22" s="42">
        <v>7</v>
      </c>
      <c r="K22" s="42">
        <v>3</v>
      </c>
      <c r="L22" s="42">
        <v>1.5</v>
      </c>
      <c r="M22" s="12">
        <f t="shared" si="0"/>
        <v>23.1</v>
      </c>
      <c r="N22" s="42">
        <v>12</v>
      </c>
      <c r="O22" s="4"/>
      <c r="P22" s="57">
        <f t="shared" si="1"/>
        <v>46.2</v>
      </c>
    </row>
    <row r="23" spans="1:16" ht="15" customHeight="1">
      <c r="A23" s="42">
        <v>16</v>
      </c>
      <c r="B23" s="124" t="s">
        <v>103</v>
      </c>
      <c r="C23" s="104" t="s">
        <v>403</v>
      </c>
      <c r="D23" s="104" t="s">
        <v>398</v>
      </c>
      <c r="E23" s="104" t="s">
        <v>111</v>
      </c>
      <c r="F23" s="1">
        <v>7</v>
      </c>
      <c r="G23" s="14" t="s">
        <v>234</v>
      </c>
      <c r="H23" s="42">
        <v>2</v>
      </c>
      <c r="I23" s="42">
        <v>5.6</v>
      </c>
      <c r="J23" s="42">
        <v>2</v>
      </c>
      <c r="K23" s="42">
        <v>6</v>
      </c>
      <c r="L23" s="42">
        <v>7.5</v>
      </c>
      <c r="M23" s="12">
        <f t="shared" si="0"/>
        <v>23.1</v>
      </c>
      <c r="N23" s="42">
        <v>12</v>
      </c>
      <c r="O23" s="4"/>
      <c r="P23" s="57">
        <f t="shared" si="1"/>
        <v>46.2</v>
      </c>
    </row>
    <row r="24" spans="1:16" ht="15.75">
      <c r="A24" s="42">
        <v>17</v>
      </c>
      <c r="B24" s="121" t="s">
        <v>87</v>
      </c>
      <c r="C24" s="104" t="s">
        <v>403</v>
      </c>
      <c r="D24" s="104" t="s">
        <v>412</v>
      </c>
      <c r="E24" s="104" t="s">
        <v>61</v>
      </c>
      <c r="F24" s="1">
        <v>7</v>
      </c>
      <c r="G24" s="14" t="s">
        <v>243</v>
      </c>
      <c r="H24" s="42">
        <v>3</v>
      </c>
      <c r="I24" s="42">
        <v>6</v>
      </c>
      <c r="J24" s="42">
        <v>5</v>
      </c>
      <c r="K24" s="42">
        <v>3</v>
      </c>
      <c r="L24" s="42">
        <v>6</v>
      </c>
      <c r="M24" s="12">
        <f t="shared" si="0"/>
        <v>23</v>
      </c>
      <c r="N24" s="42">
        <v>13</v>
      </c>
      <c r="O24" s="42"/>
      <c r="P24" s="57">
        <f t="shared" si="1"/>
        <v>46</v>
      </c>
    </row>
    <row r="25" spans="1:16" ht="15.75">
      <c r="A25" s="42">
        <v>18</v>
      </c>
      <c r="B25" s="47" t="s">
        <v>97</v>
      </c>
      <c r="C25" s="104" t="s">
        <v>401</v>
      </c>
      <c r="D25" s="104" t="s">
        <v>397</v>
      </c>
      <c r="E25" s="104" t="s">
        <v>78</v>
      </c>
      <c r="F25" s="1">
        <v>7</v>
      </c>
      <c r="G25" s="14" t="s">
        <v>239</v>
      </c>
      <c r="H25" s="42">
        <v>3</v>
      </c>
      <c r="I25" s="42">
        <v>4.8</v>
      </c>
      <c r="J25" s="42">
        <v>3</v>
      </c>
      <c r="K25" s="42">
        <v>9</v>
      </c>
      <c r="L25" s="42">
        <v>3</v>
      </c>
      <c r="M25" s="12">
        <f t="shared" si="0"/>
        <v>22.8</v>
      </c>
      <c r="N25" s="42">
        <v>14</v>
      </c>
      <c r="O25" s="4"/>
      <c r="P25" s="57">
        <f t="shared" si="1"/>
        <v>45.6</v>
      </c>
    </row>
    <row r="26" spans="1:16" ht="15.75">
      <c r="A26" s="42">
        <v>19</v>
      </c>
      <c r="B26" s="124" t="s">
        <v>102</v>
      </c>
      <c r="C26" s="104" t="s">
        <v>398</v>
      </c>
      <c r="D26" s="104" t="s">
        <v>399</v>
      </c>
      <c r="E26" s="104" t="s">
        <v>111</v>
      </c>
      <c r="F26" s="1">
        <v>7</v>
      </c>
      <c r="G26" s="14" t="s">
        <v>250</v>
      </c>
      <c r="H26" s="42">
        <v>4</v>
      </c>
      <c r="I26" s="42">
        <v>4.4</v>
      </c>
      <c r="J26" s="42">
        <v>3</v>
      </c>
      <c r="K26" s="42">
        <v>4.5</v>
      </c>
      <c r="L26" s="42">
        <v>6</v>
      </c>
      <c r="M26" s="12">
        <f t="shared" si="0"/>
        <v>21.9</v>
      </c>
      <c r="N26" s="42">
        <v>15</v>
      </c>
      <c r="O26" s="4"/>
      <c r="P26" s="57">
        <f t="shared" si="1"/>
        <v>43.8</v>
      </c>
    </row>
    <row r="27" spans="1:16" ht="15.75">
      <c r="A27" s="42">
        <v>20</v>
      </c>
      <c r="B27" s="47" t="s">
        <v>110</v>
      </c>
      <c r="C27" s="104" t="s">
        <v>404</v>
      </c>
      <c r="D27" s="104" t="s">
        <v>399</v>
      </c>
      <c r="E27" s="47" t="s">
        <v>62</v>
      </c>
      <c r="F27" s="1">
        <v>7</v>
      </c>
      <c r="G27" s="14" t="s">
        <v>245</v>
      </c>
      <c r="H27" s="42">
        <v>7</v>
      </c>
      <c r="I27" s="42">
        <v>4.4</v>
      </c>
      <c r="J27" s="42">
        <v>4</v>
      </c>
      <c r="K27" s="42">
        <v>3</v>
      </c>
      <c r="L27" s="42">
        <v>3</v>
      </c>
      <c r="M27" s="12">
        <f t="shared" si="0"/>
        <v>21.4</v>
      </c>
      <c r="N27" s="42">
        <v>16</v>
      </c>
      <c r="O27" s="4"/>
      <c r="P27" s="57">
        <f t="shared" si="1"/>
        <v>42.8</v>
      </c>
    </row>
    <row r="28" spans="1:16" ht="25.5">
      <c r="A28" s="42">
        <v>21</v>
      </c>
      <c r="B28" s="121" t="s">
        <v>91</v>
      </c>
      <c r="C28" s="104" t="s">
        <v>406</v>
      </c>
      <c r="D28" s="104" t="s">
        <v>399</v>
      </c>
      <c r="E28" s="127" t="s">
        <v>29</v>
      </c>
      <c r="F28" s="1">
        <v>7</v>
      </c>
      <c r="G28" s="14" t="s">
        <v>252</v>
      </c>
      <c r="H28" s="42">
        <v>5</v>
      </c>
      <c r="I28" s="42">
        <v>4.4</v>
      </c>
      <c r="J28" s="42">
        <v>3</v>
      </c>
      <c r="K28" s="42">
        <v>6</v>
      </c>
      <c r="L28" s="42">
        <v>3</v>
      </c>
      <c r="M28" s="12">
        <f t="shared" si="0"/>
        <v>21.4</v>
      </c>
      <c r="N28" s="42">
        <v>16</v>
      </c>
      <c r="O28" s="42"/>
      <c r="P28" s="57">
        <f t="shared" si="1"/>
        <v>42.8</v>
      </c>
    </row>
    <row r="29" spans="1:16" ht="15.75">
      <c r="A29" s="42">
        <v>22</v>
      </c>
      <c r="B29" s="123" t="s">
        <v>95</v>
      </c>
      <c r="C29" s="104" t="s">
        <v>402</v>
      </c>
      <c r="D29" s="104" t="s">
        <v>410</v>
      </c>
      <c r="E29" s="104" t="s">
        <v>14</v>
      </c>
      <c r="F29" s="1">
        <v>7</v>
      </c>
      <c r="G29" s="14" t="s">
        <v>233</v>
      </c>
      <c r="H29" s="42">
        <v>6</v>
      </c>
      <c r="I29" s="42">
        <v>5.2</v>
      </c>
      <c r="J29" s="42">
        <v>4</v>
      </c>
      <c r="K29" s="42">
        <v>4.5</v>
      </c>
      <c r="L29" s="42">
        <v>1.5</v>
      </c>
      <c r="M29" s="12">
        <f t="shared" si="0"/>
        <v>21.2</v>
      </c>
      <c r="N29" s="42">
        <v>17</v>
      </c>
      <c r="O29" s="4"/>
      <c r="P29" s="57">
        <f t="shared" si="1"/>
        <v>42.4</v>
      </c>
    </row>
    <row r="30" spans="1:16" ht="15.75">
      <c r="A30" s="42">
        <v>23</v>
      </c>
      <c r="B30" s="121" t="s">
        <v>90</v>
      </c>
      <c r="C30" s="104" t="s">
        <v>398</v>
      </c>
      <c r="D30" s="104" t="s">
        <v>398</v>
      </c>
      <c r="E30" s="104" t="s">
        <v>33</v>
      </c>
      <c r="F30" s="1">
        <v>7</v>
      </c>
      <c r="G30" s="14" t="s">
        <v>237</v>
      </c>
      <c r="H30" s="42">
        <v>3</v>
      </c>
      <c r="I30" s="42">
        <v>6</v>
      </c>
      <c r="J30" s="42">
        <v>3</v>
      </c>
      <c r="K30" s="42">
        <v>3</v>
      </c>
      <c r="L30" s="42">
        <v>6</v>
      </c>
      <c r="M30" s="12">
        <f t="shared" si="0"/>
        <v>21</v>
      </c>
      <c r="N30" s="42">
        <v>18</v>
      </c>
      <c r="O30" s="42"/>
      <c r="P30" s="57">
        <f t="shared" si="1"/>
        <v>42</v>
      </c>
    </row>
    <row r="31" spans="1:16" ht="15.75">
      <c r="A31" s="42">
        <v>24</v>
      </c>
      <c r="B31" s="124" t="s">
        <v>105</v>
      </c>
      <c r="C31" s="104" t="s">
        <v>405</v>
      </c>
      <c r="D31" s="104" t="s">
        <v>398</v>
      </c>
      <c r="E31" s="104" t="s">
        <v>111</v>
      </c>
      <c r="F31" s="38">
        <v>7</v>
      </c>
      <c r="G31" s="14" t="s">
        <v>242</v>
      </c>
      <c r="H31" s="42">
        <v>3</v>
      </c>
      <c r="I31" s="42">
        <v>6.8</v>
      </c>
      <c r="J31" s="42">
        <v>3</v>
      </c>
      <c r="K31" s="42">
        <v>4.5</v>
      </c>
      <c r="L31" s="42">
        <v>3</v>
      </c>
      <c r="M31" s="12">
        <f t="shared" si="0"/>
        <v>20.3</v>
      </c>
      <c r="N31" s="42">
        <v>19</v>
      </c>
      <c r="O31" s="4"/>
      <c r="P31" s="57">
        <f t="shared" si="1"/>
        <v>40.6</v>
      </c>
    </row>
    <row r="32" spans="1:16" ht="15.75">
      <c r="A32" s="42">
        <v>25</v>
      </c>
      <c r="B32" s="124" t="s">
        <v>104</v>
      </c>
      <c r="C32" s="104" t="s">
        <v>407</v>
      </c>
      <c r="D32" s="104" t="s">
        <v>400</v>
      </c>
      <c r="E32" s="104" t="s">
        <v>111</v>
      </c>
      <c r="F32" s="1">
        <v>7</v>
      </c>
      <c r="G32" s="14" t="s">
        <v>236</v>
      </c>
      <c r="H32" s="42">
        <v>4</v>
      </c>
      <c r="I32" s="42">
        <v>4.2</v>
      </c>
      <c r="J32" s="42">
        <v>3</v>
      </c>
      <c r="K32" s="42">
        <v>3</v>
      </c>
      <c r="L32" s="42">
        <v>6</v>
      </c>
      <c r="M32" s="12">
        <f t="shared" si="0"/>
        <v>20.2</v>
      </c>
      <c r="N32" s="42">
        <v>20</v>
      </c>
      <c r="O32" s="4"/>
      <c r="P32" s="57">
        <f t="shared" si="1"/>
        <v>40.4</v>
      </c>
    </row>
    <row r="33" spans="1:16" ht="27.75" customHeight="1">
      <c r="A33" s="42">
        <v>26</v>
      </c>
      <c r="B33" s="51" t="s">
        <v>136</v>
      </c>
      <c r="C33" s="104" t="s">
        <v>398</v>
      </c>
      <c r="D33" s="104" t="s">
        <v>398</v>
      </c>
      <c r="E33" s="137" t="s">
        <v>111</v>
      </c>
      <c r="F33" s="1">
        <v>7</v>
      </c>
      <c r="G33" s="14" t="s">
        <v>229</v>
      </c>
      <c r="H33" s="42">
        <v>3</v>
      </c>
      <c r="I33" s="42">
        <v>4.2</v>
      </c>
      <c r="J33" s="42">
        <v>2</v>
      </c>
      <c r="K33" s="42">
        <v>6</v>
      </c>
      <c r="L33" s="42">
        <v>4.5</v>
      </c>
      <c r="M33" s="12">
        <f t="shared" si="0"/>
        <v>19.7</v>
      </c>
      <c r="N33" s="42">
        <v>21</v>
      </c>
      <c r="O33" s="4"/>
      <c r="P33" s="57">
        <f t="shared" si="1"/>
        <v>39.4</v>
      </c>
    </row>
    <row r="34" spans="1:16" ht="15.75">
      <c r="A34" s="42">
        <v>27</v>
      </c>
      <c r="B34" s="121" t="s">
        <v>230</v>
      </c>
      <c r="C34" s="104" t="s">
        <v>408</v>
      </c>
      <c r="D34" s="104" t="s">
        <v>402</v>
      </c>
      <c r="E34" s="104" t="s">
        <v>33</v>
      </c>
      <c r="F34" s="1">
        <v>7</v>
      </c>
      <c r="G34" s="14" t="s">
        <v>231</v>
      </c>
      <c r="H34" s="42">
        <v>2</v>
      </c>
      <c r="I34" s="42">
        <v>1.6</v>
      </c>
      <c r="J34" s="42">
        <v>7</v>
      </c>
      <c r="K34" s="42">
        <v>4.5</v>
      </c>
      <c r="L34" s="42">
        <v>4.5</v>
      </c>
      <c r="M34" s="12">
        <f t="shared" si="0"/>
        <v>19.6</v>
      </c>
      <c r="N34" s="42">
        <v>22</v>
      </c>
      <c r="O34" s="42"/>
      <c r="P34" s="57">
        <f t="shared" si="1"/>
        <v>39.2</v>
      </c>
    </row>
    <row r="35" spans="1:16" ht="24">
      <c r="A35" s="42">
        <v>28</v>
      </c>
      <c r="B35" s="51" t="s">
        <v>52</v>
      </c>
      <c r="C35" s="104" t="s">
        <v>403</v>
      </c>
      <c r="D35" s="104" t="s">
        <v>405</v>
      </c>
      <c r="E35" s="135" t="s">
        <v>13</v>
      </c>
      <c r="F35" s="38">
        <v>7</v>
      </c>
      <c r="G35" s="14" t="s">
        <v>228</v>
      </c>
      <c r="H35" s="42">
        <v>4</v>
      </c>
      <c r="I35" s="42">
        <v>4.8</v>
      </c>
      <c r="J35" s="42">
        <v>3</v>
      </c>
      <c r="K35" s="42">
        <v>0</v>
      </c>
      <c r="L35" s="42">
        <v>7.5</v>
      </c>
      <c r="M35" s="12">
        <f t="shared" si="0"/>
        <v>19.3</v>
      </c>
      <c r="N35" s="42">
        <v>23</v>
      </c>
      <c r="O35" s="4"/>
      <c r="P35" s="57">
        <f t="shared" si="1"/>
        <v>38.6</v>
      </c>
    </row>
    <row r="36" spans="1:16" ht="31.5">
      <c r="A36" s="42">
        <v>29</v>
      </c>
      <c r="B36" s="123" t="s">
        <v>93</v>
      </c>
      <c r="C36" s="104" t="s">
        <v>407</v>
      </c>
      <c r="D36" s="104" t="s">
        <v>398</v>
      </c>
      <c r="E36" s="104" t="s">
        <v>14</v>
      </c>
      <c r="F36" s="38">
        <v>7</v>
      </c>
      <c r="G36" s="14" t="s">
        <v>246</v>
      </c>
      <c r="H36" s="42">
        <v>4</v>
      </c>
      <c r="I36" s="42">
        <v>3.6</v>
      </c>
      <c r="J36" s="42">
        <v>3</v>
      </c>
      <c r="K36" s="42">
        <v>3</v>
      </c>
      <c r="L36" s="42">
        <v>4.5</v>
      </c>
      <c r="M36" s="12">
        <f t="shared" si="0"/>
        <v>18.1</v>
      </c>
      <c r="N36" s="42">
        <v>24</v>
      </c>
      <c r="O36" s="4"/>
      <c r="P36" s="57">
        <f t="shared" si="1"/>
        <v>36.2</v>
      </c>
    </row>
    <row r="37" spans="1:16" ht="24">
      <c r="A37" s="42">
        <v>30</v>
      </c>
      <c r="B37" s="121" t="s">
        <v>92</v>
      </c>
      <c r="C37" s="104" t="s">
        <v>398</v>
      </c>
      <c r="D37" s="104" t="s">
        <v>401</v>
      </c>
      <c r="E37" s="136" t="s">
        <v>29</v>
      </c>
      <c r="F37" s="38">
        <v>7</v>
      </c>
      <c r="G37" s="14" t="s">
        <v>235</v>
      </c>
      <c r="H37" s="42">
        <v>3</v>
      </c>
      <c r="I37" s="42">
        <v>6.8</v>
      </c>
      <c r="J37" s="42">
        <v>3</v>
      </c>
      <c r="K37" s="42">
        <v>3</v>
      </c>
      <c r="L37" s="42">
        <v>1.5</v>
      </c>
      <c r="M37" s="12">
        <f t="shared" si="0"/>
        <v>17.3</v>
      </c>
      <c r="N37" s="42">
        <v>25</v>
      </c>
      <c r="O37" s="4"/>
      <c r="P37" s="57">
        <f t="shared" si="1"/>
        <v>34.6</v>
      </c>
    </row>
    <row r="38" spans="1:16" ht="15.75">
      <c r="A38" s="105">
        <v>31</v>
      </c>
      <c r="B38" s="104" t="s">
        <v>99</v>
      </c>
      <c r="C38" s="104" t="s">
        <v>405</v>
      </c>
      <c r="D38" s="104" t="s">
        <v>408</v>
      </c>
      <c r="E38" s="104" t="s">
        <v>34</v>
      </c>
      <c r="F38" s="38">
        <v>7</v>
      </c>
      <c r="G38" s="68" t="s">
        <v>244</v>
      </c>
      <c r="H38" s="42">
        <v>3</v>
      </c>
      <c r="I38" s="42">
        <v>0.4</v>
      </c>
      <c r="J38" s="42">
        <v>4</v>
      </c>
      <c r="K38" s="42">
        <v>3</v>
      </c>
      <c r="L38" s="42">
        <v>3</v>
      </c>
      <c r="M38" s="12">
        <f t="shared" si="0"/>
        <v>13.4</v>
      </c>
      <c r="N38" s="42">
        <v>26</v>
      </c>
      <c r="O38" s="4"/>
      <c r="P38" s="57">
        <f t="shared" si="1"/>
        <v>26.8</v>
      </c>
    </row>
    <row r="39" spans="1:16" ht="15.75">
      <c r="A39" s="106"/>
      <c r="B39" s="107"/>
      <c r="C39" s="107"/>
      <c r="D39" s="107"/>
      <c r="E39" s="108"/>
      <c r="F39" s="52"/>
      <c r="G39" s="31"/>
      <c r="H39" s="97"/>
      <c r="I39" s="97"/>
      <c r="J39" s="97"/>
      <c r="K39" s="97"/>
      <c r="L39" s="97"/>
      <c r="M39" s="109"/>
      <c r="N39" s="97"/>
      <c r="O39" s="106"/>
      <c r="P39" s="110"/>
    </row>
    <row r="40" spans="2:16" ht="16.5">
      <c r="B40" s="6" t="s">
        <v>17</v>
      </c>
      <c r="C40" s="6"/>
      <c r="E40" s="6" t="s">
        <v>117</v>
      </c>
      <c r="F40" s="74"/>
      <c r="H40" s="23"/>
      <c r="I40" s="23"/>
      <c r="J40" s="23"/>
      <c r="K40" s="23"/>
      <c r="L40" s="23"/>
      <c r="M40" s="28"/>
      <c r="N40" s="23"/>
      <c r="O40" s="23"/>
      <c r="P40" s="23"/>
    </row>
    <row r="41" spans="2:16" ht="16.5">
      <c r="B41" s="6"/>
      <c r="C41" s="6"/>
      <c r="E41" s="6"/>
      <c r="F41" s="74"/>
      <c r="H41" s="23"/>
      <c r="I41" s="23"/>
      <c r="J41" s="23"/>
      <c r="K41" s="23"/>
      <c r="L41" s="23"/>
      <c r="M41" s="28"/>
      <c r="N41" s="23"/>
      <c r="O41" s="23"/>
      <c r="P41" s="23"/>
    </row>
    <row r="42" spans="2:16" ht="16.5">
      <c r="B42" s="6" t="s">
        <v>7</v>
      </c>
      <c r="C42" s="6"/>
      <c r="E42" s="7" t="s">
        <v>24</v>
      </c>
      <c r="F42" s="75"/>
      <c r="H42" s="23"/>
      <c r="I42" s="23"/>
      <c r="J42" s="23"/>
      <c r="K42" s="23"/>
      <c r="L42" s="23"/>
      <c r="M42" s="28"/>
      <c r="N42" s="23"/>
      <c r="O42" s="23"/>
      <c r="P42" s="23"/>
    </row>
    <row r="43" spans="2:16" ht="16.5">
      <c r="B43" s="6"/>
      <c r="C43" s="6"/>
      <c r="E43" s="7" t="s">
        <v>26</v>
      </c>
      <c r="F43" s="75"/>
      <c r="H43" s="23"/>
      <c r="I43" s="23"/>
      <c r="J43" s="23"/>
      <c r="K43" s="23"/>
      <c r="L43" s="23"/>
      <c r="M43" s="28"/>
      <c r="N43" s="23"/>
      <c r="O43" s="23"/>
      <c r="P43" s="23"/>
    </row>
    <row r="44" spans="5:16" ht="16.5">
      <c r="E44" s="7" t="s">
        <v>30</v>
      </c>
      <c r="F44" s="75"/>
      <c r="H44" s="23"/>
      <c r="I44" s="23"/>
      <c r="J44" s="23"/>
      <c r="K44" s="23"/>
      <c r="L44" s="23"/>
      <c r="M44" s="28"/>
      <c r="N44" s="23"/>
      <c r="O44" s="23"/>
      <c r="P44" s="23"/>
    </row>
    <row r="45" spans="2:16" ht="16.5">
      <c r="B45" s="29" t="s">
        <v>8</v>
      </c>
      <c r="C45" s="29"/>
      <c r="E45" s="7" t="s">
        <v>25</v>
      </c>
      <c r="F45" s="75"/>
      <c r="H45" s="23"/>
      <c r="I45" s="23"/>
      <c r="J45" s="23"/>
      <c r="K45" s="23"/>
      <c r="L45" s="23"/>
      <c r="M45" s="28"/>
      <c r="N45" s="23"/>
      <c r="O45" s="23"/>
      <c r="P45" s="23"/>
    </row>
  </sheetData>
  <sheetProtection/>
  <autoFilter ref="A7:P34">
    <sortState ref="A8:P45">
      <sortCondition descending="1" sortBy="value" ref="P8:P45"/>
    </sortState>
  </autoFilter>
  <mergeCells count="4">
    <mergeCell ref="A5:M5"/>
    <mergeCell ref="A1:M1"/>
    <mergeCell ref="A2:M2"/>
    <mergeCell ref="A4:M4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3.57421875" style="0" customWidth="1"/>
    <col min="2" max="3" width="17.421875" style="27" customWidth="1"/>
    <col min="4" max="4" width="13.28125" style="27" customWidth="1"/>
    <col min="5" max="5" width="20.00390625" style="25" customWidth="1"/>
    <col min="6" max="6" width="4.28125" style="73" customWidth="1"/>
    <col min="7" max="7" width="15.28125" style="69" customWidth="1"/>
    <col min="8" max="8" width="6.8515625" style="23" customWidth="1"/>
    <col min="9" max="9" width="6.28125" style="23" customWidth="1"/>
    <col min="10" max="12" width="6.8515625" style="23" customWidth="1"/>
    <col min="13" max="13" width="7.28125" style="23" customWidth="1"/>
    <col min="14" max="14" width="7.8515625" style="28" customWidth="1"/>
    <col min="15" max="15" width="6.421875" style="23" customWidth="1"/>
    <col min="16" max="16" width="7.00390625" style="23" customWidth="1"/>
    <col min="17" max="17" width="12.00390625" style="23" customWidth="1"/>
    <col min="18" max="18" width="0.13671875" style="0" customWidth="1"/>
  </cols>
  <sheetData>
    <row r="1" spans="1:17" ht="15.7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2"/>
      <c r="P1" s="22"/>
      <c r="Q1" s="22"/>
    </row>
    <row r="2" spans="1:17" ht="15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22"/>
      <c r="P2" s="22"/>
      <c r="Q2" s="22"/>
    </row>
    <row r="3" spans="1:17" ht="15.75">
      <c r="A3" s="24" t="s">
        <v>12</v>
      </c>
      <c r="B3" s="36"/>
      <c r="C3" s="36"/>
      <c r="D3" s="36"/>
      <c r="E3" s="36"/>
      <c r="F3" s="24"/>
      <c r="G3" s="66"/>
      <c r="H3" s="24"/>
      <c r="I3" s="24"/>
      <c r="J3" s="24"/>
      <c r="K3" s="24"/>
      <c r="L3" s="24"/>
      <c r="M3" s="24"/>
      <c r="N3" s="24"/>
      <c r="O3" s="22"/>
      <c r="P3" s="22"/>
      <c r="Q3" s="22"/>
    </row>
    <row r="4" spans="1:17" ht="15.75">
      <c r="A4" s="145" t="s">
        <v>202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2"/>
      <c r="O4" s="22"/>
      <c r="P4" s="19"/>
      <c r="Q4"/>
    </row>
    <row r="5" spans="1:13" ht="15.75">
      <c r="A5" s="143" t="s">
        <v>140</v>
      </c>
      <c r="B5" s="143"/>
      <c r="C5" s="143"/>
      <c r="D5" s="143"/>
      <c r="E5" s="143"/>
      <c r="F5" s="143"/>
      <c r="G5" s="143"/>
      <c r="H5" s="143"/>
      <c r="I5" s="9"/>
      <c r="J5" s="9"/>
      <c r="K5" s="9"/>
      <c r="L5" s="9"/>
      <c r="M5" s="9"/>
    </row>
    <row r="6" spans="1:7" ht="15.75">
      <c r="A6" s="5"/>
      <c r="B6" s="26"/>
      <c r="C6" s="26"/>
      <c r="D6" s="26"/>
      <c r="E6" s="5"/>
      <c r="F6" s="70"/>
      <c r="G6" s="22"/>
    </row>
    <row r="7" spans="1:17" ht="76.5">
      <c r="A7" s="1" t="s">
        <v>1</v>
      </c>
      <c r="B7" s="1" t="s">
        <v>2</v>
      </c>
      <c r="C7" s="1" t="s">
        <v>3</v>
      </c>
      <c r="D7" s="1" t="s">
        <v>4</v>
      </c>
      <c r="E7" s="1" t="s">
        <v>27</v>
      </c>
      <c r="F7" s="71" t="s">
        <v>5</v>
      </c>
      <c r="G7" s="67" t="s">
        <v>16</v>
      </c>
      <c r="H7" s="2" t="s">
        <v>21</v>
      </c>
      <c r="I7" s="2" t="s">
        <v>22</v>
      </c>
      <c r="J7" s="2" t="s">
        <v>19</v>
      </c>
      <c r="K7" s="2" t="s">
        <v>114</v>
      </c>
      <c r="L7" s="2" t="s">
        <v>115</v>
      </c>
      <c r="M7" s="2" t="s">
        <v>141</v>
      </c>
      <c r="N7" s="10" t="s">
        <v>6</v>
      </c>
      <c r="O7" s="111" t="s">
        <v>9</v>
      </c>
      <c r="P7" s="39" t="s">
        <v>10</v>
      </c>
      <c r="Q7" s="38" t="s">
        <v>11</v>
      </c>
    </row>
    <row r="8" spans="1:17" ht="15.75">
      <c r="A8" s="38">
        <v>1</v>
      </c>
      <c r="B8" s="124" t="s">
        <v>129</v>
      </c>
      <c r="C8" s="124" t="s">
        <v>398</v>
      </c>
      <c r="D8" s="124" t="s">
        <v>407</v>
      </c>
      <c r="E8" s="104" t="s">
        <v>111</v>
      </c>
      <c r="F8" s="72">
        <v>8</v>
      </c>
      <c r="G8" s="112" t="s">
        <v>264</v>
      </c>
      <c r="H8" s="113">
        <v>13</v>
      </c>
      <c r="I8" s="113">
        <v>6.8</v>
      </c>
      <c r="J8" s="113">
        <v>8</v>
      </c>
      <c r="K8" s="113">
        <v>6</v>
      </c>
      <c r="L8" s="113">
        <v>6</v>
      </c>
      <c r="M8" s="113">
        <v>3</v>
      </c>
      <c r="N8" s="12">
        <f aca="true" t="shared" si="0" ref="N8:N39">SUM(H8:M8)</f>
        <v>42.8</v>
      </c>
      <c r="O8" s="40">
        <v>1</v>
      </c>
      <c r="P8" s="40" t="s">
        <v>394</v>
      </c>
      <c r="Q8" s="41">
        <f aca="true" t="shared" si="1" ref="Q8:Q39">N8/60*100</f>
        <v>71.33333333333333</v>
      </c>
    </row>
    <row r="9" spans="1:17" ht="15.75">
      <c r="A9" s="38">
        <v>2</v>
      </c>
      <c r="B9" s="50" t="s">
        <v>71</v>
      </c>
      <c r="C9" s="124" t="s">
        <v>405</v>
      </c>
      <c r="D9" s="124" t="s">
        <v>398</v>
      </c>
      <c r="E9" s="104" t="s">
        <v>63</v>
      </c>
      <c r="F9" s="72">
        <v>8</v>
      </c>
      <c r="G9" s="112" t="s">
        <v>261</v>
      </c>
      <c r="H9" s="113">
        <v>8</v>
      </c>
      <c r="I9" s="113">
        <v>6</v>
      </c>
      <c r="J9" s="113">
        <v>8</v>
      </c>
      <c r="K9" s="113">
        <v>6</v>
      </c>
      <c r="L9" s="113">
        <v>2</v>
      </c>
      <c r="M9" s="113">
        <v>3</v>
      </c>
      <c r="N9" s="12">
        <f t="shared" si="0"/>
        <v>33</v>
      </c>
      <c r="O9" s="40">
        <v>2</v>
      </c>
      <c r="P9" s="40" t="s">
        <v>395</v>
      </c>
      <c r="Q9" s="41">
        <f t="shared" si="1"/>
        <v>55.00000000000001</v>
      </c>
    </row>
    <row r="10" spans="1:17" ht="15.75">
      <c r="A10" s="38">
        <v>3</v>
      </c>
      <c r="B10" s="47" t="s">
        <v>70</v>
      </c>
      <c r="C10" s="124" t="s">
        <v>412</v>
      </c>
      <c r="D10" s="124" t="s">
        <v>397</v>
      </c>
      <c r="E10" s="104" t="s">
        <v>78</v>
      </c>
      <c r="F10" s="72">
        <v>8</v>
      </c>
      <c r="G10" s="112" t="s">
        <v>263</v>
      </c>
      <c r="H10" s="113">
        <v>8</v>
      </c>
      <c r="I10" s="113">
        <v>8</v>
      </c>
      <c r="J10" s="113">
        <v>7</v>
      </c>
      <c r="K10" s="113">
        <v>4</v>
      </c>
      <c r="L10" s="113">
        <v>3</v>
      </c>
      <c r="M10" s="113">
        <v>3</v>
      </c>
      <c r="N10" s="12">
        <f t="shared" si="0"/>
        <v>33</v>
      </c>
      <c r="O10" s="40">
        <v>2</v>
      </c>
      <c r="P10" s="40" t="s">
        <v>395</v>
      </c>
      <c r="Q10" s="41">
        <f t="shared" si="1"/>
        <v>55.00000000000001</v>
      </c>
    </row>
    <row r="11" spans="1:17" ht="31.5">
      <c r="A11" s="38">
        <v>4</v>
      </c>
      <c r="B11" s="50" t="s">
        <v>125</v>
      </c>
      <c r="C11" s="124" t="s">
        <v>398</v>
      </c>
      <c r="D11" s="124" t="s">
        <v>414</v>
      </c>
      <c r="E11" s="104" t="s">
        <v>63</v>
      </c>
      <c r="F11" s="72">
        <v>8</v>
      </c>
      <c r="G11" s="112" t="s">
        <v>262</v>
      </c>
      <c r="H11" s="113">
        <v>10</v>
      </c>
      <c r="I11" s="113">
        <v>6.4</v>
      </c>
      <c r="J11" s="113">
        <v>5</v>
      </c>
      <c r="K11" s="113">
        <v>5</v>
      </c>
      <c r="L11" s="113">
        <v>2</v>
      </c>
      <c r="M11" s="113">
        <v>3</v>
      </c>
      <c r="N11" s="12">
        <f t="shared" si="0"/>
        <v>31.4</v>
      </c>
      <c r="O11" s="40">
        <v>3</v>
      </c>
      <c r="P11" s="40" t="s">
        <v>396</v>
      </c>
      <c r="Q11" s="41">
        <f t="shared" si="1"/>
        <v>52.33333333333333</v>
      </c>
    </row>
    <row r="12" spans="1:17" ht="38.25">
      <c r="A12" s="38">
        <v>5</v>
      </c>
      <c r="B12" s="121" t="s">
        <v>73</v>
      </c>
      <c r="C12" s="124" t="s">
        <v>411</v>
      </c>
      <c r="D12" s="124" t="s">
        <v>398</v>
      </c>
      <c r="E12" s="127" t="s">
        <v>29</v>
      </c>
      <c r="F12" s="72">
        <v>8</v>
      </c>
      <c r="G12" s="112" t="s">
        <v>268</v>
      </c>
      <c r="H12" s="113">
        <v>8</v>
      </c>
      <c r="I12" s="113">
        <v>6.4</v>
      </c>
      <c r="J12" s="113">
        <v>6</v>
      </c>
      <c r="K12" s="113">
        <v>4</v>
      </c>
      <c r="L12" s="113">
        <v>3</v>
      </c>
      <c r="M12" s="113">
        <v>4</v>
      </c>
      <c r="N12" s="12">
        <f t="shared" si="0"/>
        <v>31.4</v>
      </c>
      <c r="O12" s="40">
        <v>3</v>
      </c>
      <c r="P12" s="40" t="s">
        <v>396</v>
      </c>
      <c r="Q12" s="41">
        <f t="shared" si="1"/>
        <v>52.33333333333333</v>
      </c>
    </row>
    <row r="13" spans="1:17" ht="15.75">
      <c r="A13" s="38">
        <v>6</v>
      </c>
      <c r="B13" s="121" t="s">
        <v>137</v>
      </c>
      <c r="C13" s="124" t="s">
        <v>407</v>
      </c>
      <c r="D13" s="124" t="s">
        <v>415</v>
      </c>
      <c r="E13" s="104" t="s">
        <v>33</v>
      </c>
      <c r="F13" s="72">
        <v>8</v>
      </c>
      <c r="G13" s="112" t="s">
        <v>259</v>
      </c>
      <c r="H13" s="113">
        <v>7</v>
      </c>
      <c r="I13" s="113">
        <v>6.8</v>
      </c>
      <c r="J13" s="113">
        <v>5</v>
      </c>
      <c r="K13" s="113">
        <v>5</v>
      </c>
      <c r="L13" s="113">
        <v>3</v>
      </c>
      <c r="M13" s="113">
        <v>4</v>
      </c>
      <c r="N13" s="12">
        <f t="shared" si="0"/>
        <v>30.8</v>
      </c>
      <c r="O13" s="40">
        <v>4</v>
      </c>
      <c r="P13" s="40"/>
      <c r="Q13" s="41">
        <f t="shared" si="1"/>
        <v>51.33333333333333</v>
      </c>
    </row>
    <row r="14" spans="1:17" ht="31.5">
      <c r="A14" s="38">
        <v>7</v>
      </c>
      <c r="B14" s="50" t="s">
        <v>126</v>
      </c>
      <c r="C14" s="124" t="s">
        <v>407</v>
      </c>
      <c r="D14" s="124" t="s">
        <v>401</v>
      </c>
      <c r="E14" s="104" t="s">
        <v>63</v>
      </c>
      <c r="F14" s="72">
        <v>8</v>
      </c>
      <c r="G14" s="112" t="s">
        <v>278</v>
      </c>
      <c r="H14" s="113">
        <v>8</v>
      </c>
      <c r="I14" s="113">
        <v>6.8</v>
      </c>
      <c r="J14" s="113">
        <v>7</v>
      </c>
      <c r="K14" s="113">
        <v>5</v>
      </c>
      <c r="L14" s="113">
        <v>1</v>
      </c>
      <c r="M14" s="113">
        <v>3</v>
      </c>
      <c r="N14" s="12">
        <f t="shared" si="0"/>
        <v>30.8</v>
      </c>
      <c r="O14" s="40">
        <v>4</v>
      </c>
      <c r="P14" s="40"/>
      <c r="Q14" s="41">
        <f t="shared" si="1"/>
        <v>51.33333333333333</v>
      </c>
    </row>
    <row r="15" spans="1:17" ht="15.75">
      <c r="A15" s="38">
        <v>8</v>
      </c>
      <c r="B15" s="46" t="s">
        <v>131</v>
      </c>
      <c r="C15" s="124" t="s">
        <v>398</v>
      </c>
      <c r="D15" s="124" t="s">
        <v>402</v>
      </c>
      <c r="E15" s="104" t="s">
        <v>15</v>
      </c>
      <c r="F15" s="72">
        <v>8</v>
      </c>
      <c r="G15" s="112" t="s">
        <v>269</v>
      </c>
      <c r="H15" s="114">
        <v>6</v>
      </c>
      <c r="I15" s="114">
        <v>5.6</v>
      </c>
      <c r="J15" s="114">
        <v>7</v>
      </c>
      <c r="K15" s="114">
        <v>6</v>
      </c>
      <c r="L15" s="114">
        <v>2</v>
      </c>
      <c r="M15" s="114">
        <v>4</v>
      </c>
      <c r="N15" s="12">
        <f t="shared" si="0"/>
        <v>30.6</v>
      </c>
      <c r="O15" s="40">
        <v>5</v>
      </c>
      <c r="P15" s="40"/>
      <c r="Q15" s="41">
        <f t="shared" si="1"/>
        <v>51</v>
      </c>
    </row>
    <row r="16" spans="1:17" ht="27.75" customHeight="1">
      <c r="A16" s="38">
        <v>9</v>
      </c>
      <c r="B16" s="47" t="s">
        <v>66</v>
      </c>
      <c r="C16" s="124" t="s">
        <v>406</v>
      </c>
      <c r="D16" s="124" t="s">
        <v>398</v>
      </c>
      <c r="E16" s="39" t="s">
        <v>13</v>
      </c>
      <c r="F16" s="72">
        <v>8</v>
      </c>
      <c r="G16" s="112" t="s">
        <v>259</v>
      </c>
      <c r="H16" s="114">
        <v>5</v>
      </c>
      <c r="I16" s="114">
        <v>6.4</v>
      </c>
      <c r="J16" s="114">
        <v>7</v>
      </c>
      <c r="K16" s="114">
        <v>4</v>
      </c>
      <c r="L16" s="114">
        <v>5</v>
      </c>
      <c r="M16" s="114">
        <v>3</v>
      </c>
      <c r="N16" s="12">
        <f t="shared" si="0"/>
        <v>30.4</v>
      </c>
      <c r="O16" s="40">
        <v>6</v>
      </c>
      <c r="P16" s="40"/>
      <c r="Q16" s="41">
        <f t="shared" si="1"/>
        <v>50.66666666666666</v>
      </c>
    </row>
    <row r="17" spans="1:17" ht="27.75" customHeight="1">
      <c r="A17" s="38">
        <v>10</v>
      </c>
      <c r="B17" s="48" t="s">
        <v>138</v>
      </c>
      <c r="C17" s="124" t="s">
        <v>399</v>
      </c>
      <c r="D17" s="124" t="s">
        <v>402</v>
      </c>
      <c r="E17" s="39" t="s">
        <v>13</v>
      </c>
      <c r="F17" s="72">
        <v>8</v>
      </c>
      <c r="G17" s="112" t="s">
        <v>260</v>
      </c>
      <c r="H17" s="114">
        <v>8</v>
      </c>
      <c r="I17" s="114">
        <v>5.2</v>
      </c>
      <c r="J17" s="114">
        <v>6</v>
      </c>
      <c r="K17" s="114">
        <v>4</v>
      </c>
      <c r="L17" s="114">
        <v>4</v>
      </c>
      <c r="M17" s="114">
        <v>3</v>
      </c>
      <c r="N17" s="12">
        <f t="shared" si="0"/>
        <v>30.2</v>
      </c>
      <c r="O17" s="40">
        <v>7</v>
      </c>
      <c r="P17" s="40"/>
      <c r="Q17" s="41">
        <f t="shared" si="1"/>
        <v>50.33333333333333</v>
      </c>
    </row>
    <row r="18" spans="1:17" ht="15.75" customHeight="1">
      <c r="A18" s="38">
        <v>11</v>
      </c>
      <c r="B18" s="47" t="s">
        <v>67</v>
      </c>
      <c r="C18" s="124" t="s">
        <v>397</v>
      </c>
      <c r="D18" s="124" t="s">
        <v>416</v>
      </c>
      <c r="E18" s="47" t="s">
        <v>62</v>
      </c>
      <c r="F18" s="72">
        <v>8</v>
      </c>
      <c r="G18" s="112" t="s">
        <v>266</v>
      </c>
      <c r="H18" s="113">
        <v>10</v>
      </c>
      <c r="I18" s="113">
        <v>6.8</v>
      </c>
      <c r="J18" s="113">
        <v>3</v>
      </c>
      <c r="K18" s="113">
        <v>4</v>
      </c>
      <c r="L18" s="113">
        <v>3</v>
      </c>
      <c r="M18" s="113">
        <v>3</v>
      </c>
      <c r="N18" s="12">
        <f t="shared" si="0"/>
        <v>29.8</v>
      </c>
      <c r="O18" s="40">
        <v>8</v>
      </c>
      <c r="P18" s="40"/>
      <c r="Q18" s="41">
        <f t="shared" si="1"/>
        <v>49.66666666666667</v>
      </c>
    </row>
    <row r="19" spans="1:17" ht="15.75" customHeight="1">
      <c r="A19" s="38">
        <v>12</v>
      </c>
      <c r="B19" s="50" t="s">
        <v>76</v>
      </c>
      <c r="C19" s="124" t="s">
        <v>403</v>
      </c>
      <c r="D19" s="124" t="s">
        <v>402</v>
      </c>
      <c r="E19" s="104" t="s">
        <v>63</v>
      </c>
      <c r="F19" s="72">
        <v>8</v>
      </c>
      <c r="G19" s="112" t="s">
        <v>277</v>
      </c>
      <c r="H19" s="114">
        <v>10</v>
      </c>
      <c r="I19" s="114">
        <v>6.4</v>
      </c>
      <c r="J19" s="114">
        <v>5</v>
      </c>
      <c r="K19" s="114">
        <v>4</v>
      </c>
      <c r="L19" s="114">
        <v>2</v>
      </c>
      <c r="M19" s="114">
        <v>2</v>
      </c>
      <c r="N19" s="12">
        <f t="shared" si="0"/>
        <v>29.4</v>
      </c>
      <c r="O19" s="40">
        <v>9</v>
      </c>
      <c r="P19" s="40"/>
      <c r="Q19" s="41">
        <f t="shared" si="1"/>
        <v>49</v>
      </c>
    </row>
    <row r="20" spans="1:17" ht="15.75">
      <c r="A20" s="38">
        <v>13</v>
      </c>
      <c r="B20" s="50" t="s">
        <v>68</v>
      </c>
      <c r="C20" s="124" t="s">
        <v>411</v>
      </c>
      <c r="D20" s="124" t="s">
        <v>410</v>
      </c>
      <c r="E20" s="104" t="s">
        <v>78</v>
      </c>
      <c r="F20" s="72">
        <v>8</v>
      </c>
      <c r="G20" s="112" t="s">
        <v>271</v>
      </c>
      <c r="H20" s="113">
        <v>8</v>
      </c>
      <c r="I20" s="113">
        <v>4.8</v>
      </c>
      <c r="J20" s="113">
        <v>7</v>
      </c>
      <c r="K20" s="113">
        <v>4</v>
      </c>
      <c r="L20" s="113">
        <v>2</v>
      </c>
      <c r="M20" s="113">
        <v>3</v>
      </c>
      <c r="N20" s="12">
        <f t="shared" si="0"/>
        <v>28.8</v>
      </c>
      <c r="O20" s="40">
        <v>10</v>
      </c>
      <c r="P20" s="40"/>
      <c r="Q20" s="41">
        <f t="shared" si="1"/>
        <v>48.00000000000001</v>
      </c>
    </row>
    <row r="21" spans="1:17" ht="15.75">
      <c r="A21" s="38">
        <v>14</v>
      </c>
      <c r="B21" s="46" t="s">
        <v>28</v>
      </c>
      <c r="C21" s="124" t="s">
        <v>402</v>
      </c>
      <c r="D21" s="124" t="s">
        <v>398</v>
      </c>
      <c r="E21" s="47" t="s">
        <v>139</v>
      </c>
      <c r="F21" s="72">
        <v>8</v>
      </c>
      <c r="G21" s="112" t="s">
        <v>288</v>
      </c>
      <c r="H21" s="113">
        <v>7</v>
      </c>
      <c r="I21" s="113">
        <v>6.8</v>
      </c>
      <c r="J21" s="113">
        <v>6</v>
      </c>
      <c r="K21" s="113">
        <v>2</v>
      </c>
      <c r="L21" s="113">
        <v>3</v>
      </c>
      <c r="M21" s="113">
        <v>4</v>
      </c>
      <c r="N21" s="12">
        <f t="shared" si="0"/>
        <v>28.8</v>
      </c>
      <c r="O21" s="40">
        <v>10</v>
      </c>
      <c r="P21" s="40"/>
      <c r="Q21" s="41">
        <f t="shared" si="1"/>
        <v>48.00000000000001</v>
      </c>
    </row>
    <row r="22" spans="1:17" ht="38.25">
      <c r="A22" s="38">
        <v>15</v>
      </c>
      <c r="B22" s="121" t="s">
        <v>122</v>
      </c>
      <c r="C22" s="124" t="s">
        <v>401</v>
      </c>
      <c r="D22" s="124" t="s">
        <v>398</v>
      </c>
      <c r="E22" s="127" t="s">
        <v>29</v>
      </c>
      <c r="F22" s="72">
        <v>8</v>
      </c>
      <c r="G22" s="112" t="s">
        <v>272</v>
      </c>
      <c r="H22" s="113">
        <v>9</v>
      </c>
      <c r="I22" s="113">
        <v>5.6</v>
      </c>
      <c r="J22" s="113">
        <v>7</v>
      </c>
      <c r="K22" s="113">
        <v>2</v>
      </c>
      <c r="L22" s="113">
        <v>4</v>
      </c>
      <c r="M22" s="113">
        <v>1</v>
      </c>
      <c r="N22" s="12">
        <f t="shared" si="0"/>
        <v>28.6</v>
      </c>
      <c r="O22" s="40">
        <v>11</v>
      </c>
      <c r="P22" s="40"/>
      <c r="Q22" s="41">
        <f t="shared" si="1"/>
        <v>47.66666666666667</v>
      </c>
    </row>
    <row r="23" spans="1:17" ht="25.5">
      <c r="A23" s="38">
        <v>16</v>
      </c>
      <c r="B23" s="121" t="s">
        <v>74</v>
      </c>
      <c r="C23" s="124" t="s">
        <v>405</v>
      </c>
      <c r="D23" s="124" t="s">
        <v>403</v>
      </c>
      <c r="E23" s="127" t="s">
        <v>29</v>
      </c>
      <c r="F23" s="72">
        <v>8</v>
      </c>
      <c r="G23" s="112" t="s">
        <v>273</v>
      </c>
      <c r="H23" s="113">
        <v>9</v>
      </c>
      <c r="I23" s="113">
        <v>7.2</v>
      </c>
      <c r="J23" s="113">
        <v>4</v>
      </c>
      <c r="K23" s="113">
        <v>2</v>
      </c>
      <c r="L23" s="113">
        <v>3</v>
      </c>
      <c r="M23" s="113">
        <v>3</v>
      </c>
      <c r="N23" s="12">
        <f t="shared" si="0"/>
        <v>28.2</v>
      </c>
      <c r="O23" s="40">
        <v>12</v>
      </c>
      <c r="P23" s="40"/>
      <c r="Q23" s="41">
        <f t="shared" si="1"/>
        <v>47</v>
      </c>
    </row>
    <row r="24" spans="1:17" ht="15.75">
      <c r="A24" s="38">
        <v>17</v>
      </c>
      <c r="B24" s="104" t="s">
        <v>132</v>
      </c>
      <c r="C24" s="124" t="s">
        <v>405</v>
      </c>
      <c r="D24" s="124" t="s">
        <v>398</v>
      </c>
      <c r="E24" s="104" t="s">
        <v>133</v>
      </c>
      <c r="F24" s="72">
        <v>8</v>
      </c>
      <c r="G24" s="112" t="s">
        <v>267</v>
      </c>
      <c r="H24" s="113">
        <v>5</v>
      </c>
      <c r="I24" s="140">
        <v>7.2</v>
      </c>
      <c r="J24" s="113">
        <v>6</v>
      </c>
      <c r="K24" s="113">
        <v>5</v>
      </c>
      <c r="L24" s="113">
        <v>3</v>
      </c>
      <c r="M24" s="113">
        <v>2</v>
      </c>
      <c r="N24" s="12">
        <f t="shared" si="0"/>
        <v>28.2</v>
      </c>
      <c r="O24" s="40">
        <v>12</v>
      </c>
      <c r="P24" s="40"/>
      <c r="Q24" s="41">
        <f t="shared" si="1"/>
        <v>47</v>
      </c>
    </row>
    <row r="25" spans="1:17" ht="15.75">
      <c r="A25" s="38">
        <v>18</v>
      </c>
      <c r="B25" s="121" t="s">
        <v>118</v>
      </c>
      <c r="C25" s="124" t="s">
        <v>413</v>
      </c>
      <c r="D25" s="124" t="s">
        <v>402</v>
      </c>
      <c r="E25" s="104" t="s">
        <v>61</v>
      </c>
      <c r="F25" s="72">
        <v>8</v>
      </c>
      <c r="G25" s="112" t="s">
        <v>289</v>
      </c>
      <c r="H25" s="113">
        <v>5</v>
      </c>
      <c r="I25" s="113">
        <v>6</v>
      </c>
      <c r="J25" s="113">
        <v>6</v>
      </c>
      <c r="K25" s="113">
        <v>4</v>
      </c>
      <c r="L25" s="113">
        <v>5</v>
      </c>
      <c r="M25" s="113">
        <v>2</v>
      </c>
      <c r="N25" s="12">
        <f t="shared" si="0"/>
        <v>28</v>
      </c>
      <c r="O25" s="40">
        <v>13</v>
      </c>
      <c r="P25" s="40"/>
      <c r="Q25" s="41">
        <f t="shared" si="1"/>
        <v>46.666666666666664</v>
      </c>
    </row>
    <row r="26" spans="1:17" ht="15.75">
      <c r="A26" s="38">
        <v>19</v>
      </c>
      <c r="B26" s="49" t="s">
        <v>123</v>
      </c>
      <c r="C26" s="124" t="s">
        <v>402</v>
      </c>
      <c r="D26" s="124" t="s">
        <v>403</v>
      </c>
      <c r="E26" s="104" t="s">
        <v>63</v>
      </c>
      <c r="F26" s="72">
        <v>8</v>
      </c>
      <c r="G26" s="112" t="s">
        <v>285</v>
      </c>
      <c r="H26" s="113">
        <v>11</v>
      </c>
      <c r="I26" s="113">
        <v>6.8</v>
      </c>
      <c r="J26" s="113">
        <v>4</v>
      </c>
      <c r="K26" s="113">
        <v>2</v>
      </c>
      <c r="L26" s="113">
        <v>1</v>
      </c>
      <c r="M26" s="113">
        <v>3</v>
      </c>
      <c r="N26" s="12">
        <f t="shared" si="0"/>
        <v>27.8</v>
      </c>
      <c r="O26" s="40">
        <v>14</v>
      </c>
      <c r="P26" s="40"/>
      <c r="Q26" s="41">
        <f t="shared" si="1"/>
        <v>46.33333333333333</v>
      </c>
    </row>
    <row r="27" spans="1:17" ht="15.75">
      <c r="A27" s="38">
        <v>20</v>
      </c>
      <c r="B27" s="121" t="s">
        <v>119</v>
      </c>
      <c r="C27" s="124" t="s">
        <v>410</v>
      </c>
      <c r="D27" s="124" t="s">
        <v>417</v>
      </c>
      <c r="E27" s="104" t="s">
        <v>61</v>
      </c>
      <c r="F27" s="72">
        <v>8</v>
      </c>
      <c r="G27" s="112" t="s">
        <v>283</v>
      </c>
      <c r="H27" s="113">
        <v>4</v>
      </c>
      <c r="I27" s="113">
        <v>5.6</v>
      </c>
      <c r="J27" s="113">
        <v>8</v>
      </c>
      <c r="K27" s="113">
        <v>5</v>
      </c>
      <c r="L27" s="113">
        <v>2</v>
      </c>
      <c r="M27" s="113">
        <v>3</v>
      </c>
      <c r="N27" s="12">
        <f t="shared" si="0"/>
        <v>27.6</v>
      </c>
      <c r="O27" s="40">
        <v>15</v>
      </c>
      <c r="P27" s="40"/>
      <c r="Q27" s="41">
        <f t="shared" si="1"/>
        <v>46</v>
      </c>
    </row>
    <row r="28" spans="1:17" ht="15.75">
      <c r="A28" s="38">
        <v>21</v>
      </c>
      <c r="B28" s="121" t="s">
        <v>81</v>
      </c>
      <c r="C28" s="124" t="s">
        <v>399</v>
      </c>
      <c r="D28" s="124" t="s">
        <v>398</v>
      </c>
      <c r="E28" s="104" t="s">
        <v>33</v>
      </c>
      <c r="F28" s="72">
        <v>8</v>
      </c>
      <c r="G28" s="112" t="s">
        <v>275</v>
      </c>
      <c r="H28" s="114">
        <v>6</v>
      </c>
      <c r="I28" s="114">
        <v>5.6</v>
      </c>
      <c r="J28" s="114">
        <v>7</v>
      </c>
      <c r="K28" s="114">
        <v>5</v>
      </c>
      <c r="L28" s="114">
        <v>1</v>
      </c>
      <c r="M28" s="114">
        <v>3</v>
      </c>
      <c r="N28" s="12">
        <f t="shared" si="0"/>
        <v>27.6</v>
      </c>
      <c r="O28" s="40">
        <v>15</v>
      </c>
      <c r="P28" s="40"/>
      <c r="Q28" s="41">
        <f t="shared" si="1"/>
        <v>46</v>
      </c>
    </row>
    <row r="29" spans="1:17" ht="15.75">
      <c r="A29" s="38">
        <v>22</v>
      </c>
      <c r="B29" s="47" t="s">
        <v>69</v>
      </c>
      <c r="C29" s="124" t="s">
        <v>397</v>
      </c>
      <c r="D29" s="124" t="s">
        <v>416</v>
      </c>
      <c r="E29" s="104" t="s">
        <v>78</v>
      </c>
      <c r="F29" s="72">
        <v>8</v>
      </c>
      <c r="G29" s="112" t="s">
        <v>286</v>
      </c>
      <c r="H29" s="114">
        <v>6</v>
      </c>
      <c r="I29" s="114">
        <v>6</v>
      </c>
      <c r="J29" s="114">
        <v>6</v>
      </c>
      <c r="K29" s="114">
        <v>4</v>
      </c>
      <c r="L29" s="114">
        <v>2</v>
      </c>
      <c r="M29" s="114">
        <v>3</v>
      </c>
      <c r="N29" s="12">
        <f t="shared" si="0"/>
        <v>27</v>
      </c>
      <c r="O29" s="40">
        <v>16</v>
      </c>
      <c r="P29" s="40"/>
      <c r="Q29" s="41">
        <f t="shared" si="1"/>
        <v>45</v>
      </c>
    </row>
    <row r="30" spans="1:17" ht="15.75">
      <c r="A30" s="38">
        <v>23</v>
      </c>
      <c r="B30" s="124" t="s">
        <v>51</v>
      </c>
      <c r="C30" s="124" t="s">
        <v>411</v>
      </c>
      <c r="D30" s="124" t="s">
        <v>410</v>
      </c>
      <c r="E30" s="104" t="s">
        <v>111</v>
      </c>
      <c r="F30" s="72">
        <v>8</v>
      </c>
      <c r="G30" s="112" t="s">
        <v>280</v>
      </c>
      <c r="H30" s="113">
        <v>6</v>
      </c>
      <c r="I30" s="113">
        <v>6</v>
      </c>
      <c r="J30" s="113">
        <v>8</v>
      </c>
      <c r="K30" s="113">
        <v>1</v>
      </c>
      <c r="L30" s="113">
        <v>3</v>
      </c>
      <c r="M30" s="113">
        <v>3</v>
      </c>
      <c r="N30" s="12">
        <f t="shared" si="0"/>
        <v>27</v>
      </c>
      <c r="O30" s="40">
        <v>16</v>
      </c>
      <c r="P30" s="40"/>
      <c r="Q30" s="41">
        <f t="shared" si="1"/>
        <v>45</v>
      </c>
    </row>
    <row r="31" spans="1:17" ht="31.5">
      <c r="A31" s="38">
        <v>24</v>
      </c>
      <c r="B31" s="48" t="s">
        <v>127</v>
      </c>
      <c r="C31" s="124" t="s">
        <v>400</v>
      </c>
      <c r="D31" s="124" t="s">
        <v>397</v>
      </c>
      <c r="E31" s="47" t="s">
        <v>42</v>
      </c>
      <c r="F31" s="72">
        <v>8</v>
      </c>
      <c r="G31" s="112" t="s">
        <v>279</v>
      </c>
      <c r="H31" s="113">
        <v>5</v>
      </c>
      <c r="I31" s="113">
        <v>6.4</v>
      </c>
      <c r="J31" s="113">
        <v>4</v>
      </c>
      <c r="K31" s="113">
        <v>6</v>
      </c>
      <c r="L31" s="113">
        <v>2</v>
      </c>
      <c r="M31" s="113">
        <v>3</v>
      </c>
      <c r="N31" s="12">
        <f t="shared" si="0"/>
        <v>26.4</v>
      </c>
      <c r="O31" s="40">
        <v>17</v>
      </c>
      <c r="P31" s="40"/>
      <c r="Q31" s="41">
        <f t="shared" si="1"/>
        <v>44</v>
      </c>
    </row>
    <row r="32" spans="1:17" ht="15.75">
      <c r="A32" s="38">
        <v>25</v>
      </c>
      <c r="B32" s="46" t="s">
        <v>130</v>
      </c>
      <c r="C32" s="124" t="s">
        <v>406</v>
      </c>
      <c r="D32" s="124" t="s">
        <v>398</v>
      </c>
      <c r="E32" s="104" t="s">
        <v>15</v>
      </c>
      <c r="F32" s="72">
        <v>8</v>
      </c>
      <c r="G32" s="112" t="s">
        <v>282</v>
      </c>
      <c r="H32" s="114">
        <v>7</v>
      </c>
      <c r="I32" s="114">
        <v>6.4</v>
      </c>
      <c r="J32" s="114">
        <v>4</v>
      </c>
      <c r="K32" s="114">
        <v>4</v>
      </c>
      <c r="L32" s="114">
        <v>2</v>
      </c>
      <c r="M32" s="114">
        <v>3</v>
      </c>
      <c r="N32" s="12">
        <f t="shared" si="0"/>
        <v>26.4</v>
      </c>
      <c r="O32" s="40">
        <v>17</v>
      </c>
      <c r="P32" s="40"/>
      <c r="Q32" s="41">
        <f t="shared" si="1"/>
        <v>44</v>
      </c>
    </row>
    <row r="33" spans="1:17" ht="31.5">
      <c r="A33" s="38">
        <v>26</v>
      </c>
      <c r="B33" s="123" t="s">
        <v>75</v>
      </c>
      <c r="C33" s="124" t="s">
        <v>399</v>
      </c>
      <c r="D33" s="124" t="s">
        <v>398</v>
      </c>
      <c r="E33" s="104" t="s">
        <v>14</v>
      </c>
      <c r="F33" s="72">
        <v>8</v>
      </c>
      <c r="G33" s="112" t="s">
        <v>287</v>
      </c>
      <c r="H33" s="113">
        <v>7</v>
      </c>
      <c r="I33" s="113">
        <v>7.2</v>
      </c>
      <c r="J33" s="113">
        <v>3</v>
      </c>
      <c r="K33" s="113">
        <v>4</v>
      </c>
      <c r="L33" s="113">
        <v>2</v>
      </c>
      <c r="M33" s="113">
        <v>3</v>
      </c>
      <c r="N33" s="12">
        <f t="shared" si="0"/>
        <v>26.2</v>
      </c>
      <c r="O33" s="40">
        <v>18</v>
      </c>
      <c r="P33" s="40"/>
      <c r="Q33" s="41">
        <f t="shared" si="1"/>
        <v>43.666666666666664</v>
      </c>
    </row>
    <row r="34" spans="1:17" ht="15.75">
      <c r="A34" s="38">
        <v>27</v>
      </c>
      <c r="B34" s="50" t="s">
        <v>124</v>
      </c>
      <c r="C34" s="124" t="s">
        <v>405</v>
      </c>
      <c r="D34" s="124" t="s">
        <v>410</v>
      </c>
      <c r="E34" s="104" t="s">
        <v>63</v>
      </c>
      <c r="F34" s="72">
        <v>8</v>
      </c>
      <c r="G34" s="112" t="s">
        <v>284</v>
      </c>
      <c r="H34" s="113">
        <v>7</v>
      </c>
      <c r="I34" s="113">
        <v>4</v>
      </c>
      <c r="J34" s="113">
        <v>5</v>
      </c>
      <c r="K34" s="113">
        <v>4</v>
      </c>
      <c r="L34" s="113">
        <v>2</v>
      </c>
      <c r="M34" s="113">
        <v>4</v>
      </c>
      <c r="N34" s="12">
        <f t="shared" si="0"/>
        <v>26</v>
      </c>
      <c r="O34" s="40">
        <v>19</v>
      </c>
      <c r="P34" s="40"/>
      <c r="Q34" s="41">
        <f t="shared" si="1"/>
        <v>43.333333333333336</v>
      </c>
    </row>
    <row r="35" spans="1:17" ht="15.75">
      <c r="A35" s="38">
        <v>28</v>
      </c>
      <c r="B35" s="121" t="s">
        <v>118</v>
      </c>
      <c r="C35" s="124" t="s">
        <v>405</v>
      </c>
      <c r="D35" s="124" t="s">
        <v>402</v>
      </c>
      <c r="E35" s="104" t="s">
        <v>61</v>
      </c>
      <c r="F35" s="72">
        <v>8</v>
      </c>
      <c r="G35" s="112" t="s">
        <v>276</v>
      </c>
      <c r="H35" s="113">
        <v>4</v>
      </c>
      <c r="I35" s="113">
        <v>6.8</v>
      </c>
      <c r="J35" s="113">
        <v>4</v>
      </c>
      <c r="K35" s="113">
        <v>6</v>
      </c>
      <c r="L35" s="113">
        <v>2</v>
      </c>
      <c r="M35" s="113">
        <v>3</v>
      </c>
      <c r="N35" s="12">
        <f t="shared" si="0"/>
        <v>25.8</v>
      </c>
      <c r="O35" s="40">
        <v>20</v>
      </c>
      <c r="P35" s="40"/>
      <c r="Q35" s="41">
        <f t="shared" si="1"/>
        <v>43</v>
      </c>
    </row>
    <row r="36" spans="1:17" ht="15.75">
      <c r="A36" s="38">
        <v>29</v>
      </c>
      <c r="B36" s="121" t="s">
        <v>121</v>
      </c>
      <c r="C36" s="124" t="s">
        <v>401</v>
      </c>
      <c r="D36" s="124" t="s">
        <v>404</v>
      </c>
      <c r="E36" s="104" t="s">
        <v>33</v>
      </c>
      <c r="F36" s="72">
        <v>8</v>
      </c>
      <c r="G36" s="112" t="s">
        <v>281</v>
      </c>
      <c r="H36" s="113">
        <v>5</v>
      </c>
      <c r="I36" s="113">
        <v>5.6</v>
      </c>
      <c r="J36" s="113">
        <v>6</v>
      </c>
      <c r="K36" s="113">
        <v>3</v>
      </c>
      <c r="L36" s="113">
        <v>4</v>
      </c>
      <c r="M36" s="113">
        <v>2</v>
      </c>
      <c r="N36" s="12">
        <f t="shared" si="0"/>
        <v>25.6</v>
      </c>
      <c r="O36" s="40">
        <v>21</v>
      </c>
      <c r="P36" s="40"/>
      <c r="Q36" s="41">
        <f t="shared" si="1"/>
        <v>42.66666666666667</v>
      </c>
    </row>
    <row r="37" spans="1:17" ht="15.75">
      <c r="A37" s="38">
        <v>30</v>
      </c>
      <c r="B37" s="121" t="s">
        <v>120</v>
      </c>
      <c r="C37" s="124" t="s">
        <v>402</v>
      </c>
      <c r="D37" s="124" t="s">
        <v>405</v>
      </c>
      <c r="E37" s="104" t="s">
        <v>61</v>
      </c>
      <c r="F37" s="72">
        <v>8</v>
      </c>
      <c r="G37" s="112" t="s">
        <v>265</v>
      </c>
      <c r="H37" s="113">
        <v>6</v>
      </c>
      <c r="I37" s="113">
        <v>2.8</v>
      </c>
      <c r="J37" s="113">
        <v>7</v>
      </c>
      <c r="K37" s="113">
        <v>4</v>
      </c>
      <c r="L37" s="113">
        <v>2</v>
      </c>
      <c r="M37" s="113">
        <v>3</v>
      </c>
      <c r="N37" s="12">
        <f t="shared" si="0"/>
        <v>24.8</v>
      </c>
      <c r="O37" s="40">
        <v>22</v>
      </c>
      <c r="P37" s="40"/>
      <c r="Q37" s="41">
        <f t="shared" si="1"/>
        <v>41.333333333333336</v>
      </c>
    </row>
    <row r="38" spans="1:17" ht="15.75">
      <c r="A38" s="38">
        <v>31</v>
      </c>
      <c r="B38" s="126" t="s">
        <v>72</v>
      </c>
      <c r="C38" s="124" t="s">
        <v>409</v>
      </c>
      <c r="D38" s="124" t="s">
        <v>405</v>
      </c>
      <c r="E38" s="104" t="s">
        <v>134</v>
      </c>
      <c r="F38" s="72">
        <v>8</v>
      </c>
      <c r="G38" s="112" t="s">
        <v>274</v>
      </c>
      <c r="H38" s="114">
        <v>4</v>
      </c>
      <c r="I38" s="114">
        <v>3</v>
      </c>
      <c r="J38" s="114">
        <v>5</v>
      </c>
      <c r="K38" s="114">
        <v>3</v>
      </c>
      <c r="L38" s="114">
        <v>0</v>
      </c>
      <c r="M38" s="114">
        <v>5</v>
      </c>
      <c r="N38" s="12">
        <f t="shared" si="0"/>
        <v>20</v>
      </c>
      <c r="O38" s="40">
        <v>23</v>
      </c>
      <c r="P38" s="40"/>
      <c r="Q38" s="41">
        <f t="shared" si="1"/>
        <v>33.33333333333333</v>
      </c>
    </row>
    <row r="39" spans="1:17" ht="31.5">
      <c r="A39" s="38">
        <v>32</v>
      </c>
      <c r="B39" s="48" t="s">
        <v>128</v>
      </c>
      <c r="C39" s="124" t="s">
        <v>405</v>
      </c>
      <c r="D39" s="124" t="s">
        <v>408</v>
      </c>
      <c r="E39" s="47" t="s">
        <v>42</v>
      </c>
      <c r="F39" s="72">
        <v>8</v>
      </c>
      <c r="G39" s="112" t="s">
        <v>270</v>
      </c>
      <c r="H39" s="114">
        <v>1</v>
      </c>
      <c r="I39" s="114">
        <v>6</v>
      </c>
      <c r="J39" s="114">
        <v>5</v>
      </c>
      <c r="K39" s="114">
        <v>4</v>
      </c>
      <c r="L39" s="114">
        <v>0</v>
      </c>
      <c r="M39" s="114">
        <v>2</v>
      </c>
      <c r="N39" s="12">
        <f t="shared" si="0"/>
        <v>18</v>
      </c>
      <c r="O39" s="40">
        <v>24</v>
      </c>
      <c r="P39" s="40"/>
      <c r="Q39" s="41">
        <f t="shared" si="1"/>
        <v>30</v>
      </c>
    </row>
    <row r="40" ht="15.75"/>
    <row r="41" spans="2:17" ht="16.5">
      <c r="B41" s="6" t="s">
        <v>17</v>
      </c>
      <c r="C41" s="6"/>
      <c r="D41" s="21"/>
      <c r="E41" s="6" t="s">
        <v>117</v>
      </c>
      <c r="F41" s="74"/>
      <c r="M41" s="28"/>
      <c r="N41" s="23"/>
      <c r="Q41"/>
    </row>
    <row r="42" spans="2:17" ht="16.5">
      <c r="B42" s="6"/>
      <c r="C42" s="6"/>
      <c r="D42" s="21"/>
      <c r="E42" s="6"/>
      <c r="F42" s="74"/>
      <c r="M42" s="28"/>
      <c r="N42" s="23"/>
      <c r="Q42"/>
    </row>
    <row r="43" spans="2:17" ht="16.5">
      <c r="B43" s="6" t="s">
        <v>7</v>
      </c>
      <c r="C43" s="6"/>
      <c r="D43" s="21"/>
      <c r="E43" s="7" t="s">
        <v>24</v>
      </c>
      <c r="F43" s="75"/>
      <c r="M43" s="28"/>
      <c r="N43" s="23"/>
      <c r="Q43"/>
    </row>
    <row r="44" spans="2:17" ht="16.5">
      <c r="B44" s="6"/>
      <c r="C44" s="6"/>
      <c r="D44" s="21"/>
      <c r="E44" s="7" t="s">
        <v>26</v>
      </c>
      <c r="F44" s="75"/>
      <c r="M44" s="28"/>
      <c r="N44" s="23"/>
      <c r="Q44"/>
    </row>
    <row r="45" spans="2:17" ht="16.5">
      <c r="B45" s="21"/>
      <c r="C45" s="21"/>
      <c r="D45" s="21"/>
      <c r="E45" s="7" t="s">
        <v>30</v>
      </c>
      <c r="F45" s="75"/>
      <c r="M45" s="28"/>
      <c r="N45" s="23"/>
      <c r="Q45"/>
    </row>
    <row r="46" spans="2:17" ht="16.5">
      <c r="B46" s="29" t="s">
        <v>8</v>
      </c>
      <c r="C46" s="29"/>
      <c r="D46" s="21"/>
      <c r="E46" s="7" t="s">
        <v>25</v>
      </c>
      <c r="F46" s="75"/>
      <c r="M46" s="28"/>
      <c r="N46" s="23"/>
      <c r="Q46"/>
    </row>
  </sheetData>
  <sheetProtection/>
  <autoFilter ref="A7:Q7">
    <sortState ref="A8:Q46">
      <sortCondition descending="1" sortBy="value" ref="Q8:Q46"/>
    </sortState>
  </autoFilter>
  <mergeCells count="4">
    <mergeCell ref="A1:N1"/>
    <mergeCell ref="A2:N2"/>
    <mergeCell ref="A5:H5"/>
    <mergeCell ref="A4:M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96" zoomScaleSheetLayoutView="96" workbookViewId="0" topLeftCell="A1">
      <selection activeCell="B7" sqref="B7"/>
    </sheetView>
  </sheetViews>
  <sheetFormatPr defaultColWidth="9.140625" defaultRowHeight="15"/>
  <cols>
    <col min="1" max="1" width="3.140625" style="0" customWidth="1"/>
    <col min="2" max="4" width="18.28125" style="21" customWidth="1"/>
    <col min="5" max="5" width="22.28125" style="21" customWidth="1"/>
    <col min="6" max="6" width="4.00390625" style="0" customWidth="1"/>
    <col min="7" max="7" width="14.57421875" style="69" customWidth="1"/>
    <col min="8" max="9" width="5.57421875" style="0" customWidth="1"/>
    <col min="10" max="10" width="5.7109375" style="0" customWidth="1"/>
    <col min="11" max="11" width="5.57421875" style="0" customWidth="1"/>
    <col min="12" max="12" width="5.7109375" style="0" customWidth="1"/>
    <col min="13" max="13" width="5.140625" style="0" customWidth="1"/>
    <col min="14" max="14" width="8.140625" style="17" customWidth="1"/>
    <col min="15" max="15" width="6.00390625" style="19" customWidth="1"/>
    <col min="16" max="16" width="7.00390625" style="19" customWidth="1"/>
    <col min="17" max="17" width="8.8515625" style="19" customWidth="1"/>
    <col min="18" max="18" width="0.13671875" style="0" customWidth="1"/>
  </cols>
  <sheetData>
    <row r="1" spans="1:17" ht="15.7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4" ht="15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2"/>
      <c r="N2" s="22"/>
    </row>
    <row r="3" spans="1:17" ht="15.75">
      <c r="A3" s="24" t="s">
        <v>12</v>
      </c>
      <c r="B3" s="36"/>
      <c r="C3" s="36"/>
      <c r="D3" s="36"/>
      <c r="E3" s="36"/>
      <c r="F3" s="24"/>
      <c r="G3" s="66"/>
      <c r="H3" s="24"/>
      <c r="I3" s="24"/>
      <c r="J3" s="24"/>
      <c r="K3" s="24"/>
      <c r="L3" s="24"/>
      <c r="M3" s="22"/>
      <c r="N3" s="22"/>
      <c r="O3" s="37"/>
      <c r="P3" s="37"/>
      <c r="Q3" s="37"/>
    </row>
    <row r="4" spans="1:17" ht="15.75">
      <c r="A4" s="145" t="s">
        <v>202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2"/>
      <c r="O4" s="22"/>
      <c r="Q4"/>
    </row>
    <row r="5" spans="1:14" ht="15.75">
      <c r="A5" s="143" t="s">
        <v>161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7" spans="1:17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67" t="s">
        <v>16</v>
      </c>
      <c r="H7" s="1" t="s">
        <v>20</v>
      </c>
      <c r="I7" s="1" t="s">
        <v>18</v>
      </c>
      <c r="J7" s="1" t="s">
        <v>23</v>
      </c>
      <c r="K7" s="1" t="s">
        <v>162</v>
      </c>
      <c r="L7" s="1" t="s">
        <v>163</v>
      </c>
      <c r="M7" s="1" t="s">
        <v>164</v>
      </c>
      <c r="N7" s="10" t="s">
        <v>6</v>
      </c>
      <c r="O7" s="13" t="s">
        <v>9</v>
      </c>
      <c r="P7" s="14" t="s">
        <v>10</v>
      </c>
      <c r="Q7" s="13" t="s">
        <v>11</v>
      </c>
    </row>
    <row r="8" spans="1:17" ht="31.5">
      <c r="A8" s="54">
        <v>1</v>
      </c>
      <c r="B8" s="103" t="s">
        <v>80</v>
      </c>
      <c r="C8" s="147" t="s">
        <v>401</v>
      </c>
      <c r="D8" s="147" t="s">
        <v>410</v>
      </c>
      <c r="E8" s="135" t="s">
        <v>13</v>
      </c>
      <c r="F8" s="14">
        <v>9</v>
      </c>
      <c r="G8" s="64" t="s">
        <v>301</v>
      </c>
      <c r="H8" s="76">
        <v>12</v>
      </c>
      <c r="I8" s="76">
        <v>14.8</v>
      </c>
      <c r="J8" s="76">
        <v>6</v>
      </c>
      <c r="K8" s="76">
        <v>4</v>
      </c>
      <c r="L8" s="76">
        <v>4</v>
      </c>
      <c r="M8" s="76">
        <v>5</v>
      </c>
      <c r="N8" s="77">
        <f aca="true" t="shared" si="0" ref="N8:N35">SUM(H8:M8)</f>
        <v>45.8</v>
      </c>
      <c r="O8" s="1">
        <v>1</v>
      </c>
      <c r="P8" s="14" t="s">
        <v>394</v>
      </c>
      <c r="Q8" s="41">
        <f aca="true" t="shared" si="1" ref="Q8:Q35">N8/75*100</f>
        <v>61.066666666666656</v>
      </c>
    </row>
    <row r="9" spans="1:17" ht="31.5">
      <c r="A9" s="54">
        <v>2</v>
      </c>
      <c r="B9" s="121" t="s">
        <v>143</v>
      </c>
      <c r="C9" s="147" t="s">
        <v>398</v>
      </c>
      <c r="D9" s="147" t="s">
        <v>418</v>
      </c>
      <c r="E9" s="136" t="s">
        <v>29</v>
      </c>
      <c r="F9" s="14">
        <v>9</v>
      </c>
      <c r="G9" s="64" t="s">
        <v>308</v>
      </c>
      <c r="H9" s="76">
        <v>11</v>
      </c>
      <c r="I9" s="76">
        <v>14.8</v>
      </c>
      <c r="J9" s="76">
        <v>9</v>
      </c>
      <c r="K9" s="76">
        <v>3</v>
      </c>
      <c r="L9" s="76">
        <v>5</v>
      </c>
      <c r="M9" s="76">
        <v>3</v>
      </c>
      <c r="N9" s="77">
        <f t="shared" si="0"/>
        <v>45.8</v>
      </c>
      <c r="O9" s="60">
        <v>1</v>
      </c>
      <c r="P9" s="60" t="s">
        <v>394</v>
      </c>
      <c r="Q9" s="41">
        <f t="shared" si="1"/>
        <v>61.066666666666656</v>
      </c>
    </row>
    <row r="10" spans="1:17" ht="31.5">
      <c r="A10" s="54">
        <v>3</v>
      </c>
      <c r="B10" s="122" t="s">
        <v>85</v>
      </c>
      <c r="C10" s="147" t="s">
        <v>410</v>
      </c>
      <c r="D10" s="147" t="s">
        <v>398</v>
      </c>
      <c r="E10" s="104" t="s">
        <v>15</v>
      </c>
      <c r="F10" s="14">
        <v>9</v>
      </c>
      <c r="G10" s="64" t="s">
        <v>300</v>
      </c>
      <c r="H10" s="76">
        <v>8</v>
      </c>
      <c r="I10" s="76">
        <v>12.8</v>
      </c>
      <c r="J10" s="76">
        <v>8</v>
      </c>
      <c r="K10" s="76">
        <v>5</v>
      </c>
      <c r="L10" s="76">
        <v>3</v>
      </c>
      <c r="M10" s="76">
        <v>5</v>
      </c>
      <c r="N10" s="77">
        <f t="shared" si="0"/>
        <v>41.8</v>
      </c>
      <c r="O10" s="60">
        <v>2</v>
      </c>
      <c r="P10" s="60" t="s">
        <v>395</v>
      </c>
      <c r="Q10" s="41">
        <f t="shared" si="1"/>
        <v>55.733333333333334</v>
      </c>
    </row>
    <row r="11" spans="1:17" ht="31.5">
      <c r="A11" s="54">
        <v>4</v>
      </c>
      <c r="B11" s="123" t="s">
        <v>145</v>
      </c>
      <c r="C11" s="147" t="s">
        <v>398</v>
      </c>
      <c r="D11" s="147" t="s">
        <v>402</v>
      </c>
      <c r="E11" s="128" t="s">
        <v>14</v>
      </c>
      <c r="F11" s="14">
        <v>9</v>
      </c>
      <c r="G11" s="64" t="s">
        <v>315</v>
      </c>
      <c r="H11" s="76">
        <v>9</v>
      </c>
      <c r="I11" s="76">
        <v>13.2</v>
      </c>
      <c r="J11" s="76">
        <v>9</v>
      </c>
      <c r="K11" s="76">
        <v>3</v>
      </c>
      <c r="L11" s="76">
        <v>2</v>
      </c>
      <c r="M11" s="76">
        <v>5</v>
      </c>
      <c r="N11" s="77">
        <f t="shared" si="0"/>
        <v>41.2</v>
      </c>
      <c r="O11" s="60">
        <v>3</v>
      </c>
      <c r="P11" s="60" t="s">
        <v>396</v>
      </c>
      <c r="Q11" s="41">
        <f t="shared" si="1"/>
        <v>54.93333333333334</v>
      </c>
    </row>
    <row r="12" spans="1:17" ht="31.5">
      <c r="A12" s="54">
        <v>5</v>
      </c>
      <c r="B12" s="49" t="s">
        <v>147</v>
      </c>
      <c r="C12" s="147" t="s">
        <v>412</v>
      </c>
      <c r="D12" s="147" t="s">
        <v>419</v>
      </c>
      <c r="E12" s="104" t="s">
        <v>63</v>
      </c>
      <c r="F12" s="14">
        <v>9</v>
      </c>
      <c r="G12" s="64" t="s">
        <v>299</v>
      </c>
      <c r="H12" s="76">
        <v>12</v>
      </c>
      <c r="I12" s="76">
        <v>13.2</v>
      </c>
      <c r="J12" s="76">
        <v>6</v>
      </c>
      <c r="K12" s="76">
        <v>3</v>
      </c>
      <c r="L12" s="76">
        <v>3</v>
      </c>
      <c r="M12" s="76">
        <v>4</v>
      </c>
      <c r="N12" s="77">
        <f t="shared" si="0"/>
        <v>41.2</v>
      </c>
      <c r="O12" s="60">
        <v>3</v>
      </c>
      <c r="P12" s="60" t="s">
        <v>396</v>
      </c>
      <c r="Q12" s="41">
        <f t="shared" si="1"/>
        <v>54.93333333333334</v>
      </c>
    </row>
    <row r="13" spans="1:17" ht="31.5">
      <c r="A13" s="54">
        <v>6</v>
      </c>
      <c r="B13" s="50" t="s">
        <v>152</v>
      </c>
      <c r="C13" s="147" t="s">
        <v>398</v>
      </c>
      <c r="D13" s="147" t="s">
        <v>406</v>
      </c>
      <c r="E13" s="104" t="s">
        <v>63</v>
      </c>
      <c r="F13" s="14">
        <v>9</v>
      </c>
      <c r="G13" s="64" t="s">
        <v>309</v>
      </c>
      <c r="H13" s="76">
        <v>7</v>
      </c>
      <c r="I13" s="76">
        <v>13.2</v>
      </c>
      <c r="J13" s="76">
        <v>10</v>
      </c>
      <c r="K13" s="76">
        <v>3</v>
      </c>
      <c r="L13" s="76">
        <v>3</v>
      </c>
      <c r="M13" s="76">
        <v>5</v>
      </c>
      <c r="N13" s="77">
        <f t="shared" si="0"/>
        <v>41.2</v>
      </c>
      <c r="O13" s="1">
        <v>3</v>
      </c>
      <c r="P13" s="14" t="s">
        <v>396</v>
      </c>
      <c r="Q13" s="41">
        <f t="shared" si="1"/>
        <v>54.93333333333334</v>
      </c>
    </row>
    <row r="14" spans="1:17" ht="31.5">
      <c r="A14" s="54">
        <v>7</v>
      </c>
      <c r="B14" s="129" t="s">
        <v>70</v>
      </c>
      <c r="C14" s="147" t="s">
        <v>410</v>
      </c>
      <c r="D14" s="147" t="s">
        <v>402</v>
      </c>
      <c r="E14" s="47" t="s">
        <v>42</v>
      </c>
      <c r="F14" s="14">
        <v>9</v>
      </c>
      <c r="G14" s="64" t="s">
        <v>313</v>
      </c>
      <c r="H14" s="76">
        <v>6</v>
      </c>
      <c r="I14" s="76">
        <v>13.2</v>
      </c>
      <c r="J14" s="76">
        <v>9</v>
      </c>
      <c r="K14" s="76">
        <v>5</v>
      </c>
      <c r="L14" s="76">
        <v>2</v>
      </c>
      <c r="M14" s="76">
        <v>5</v>
      </c>
      <c r="N14" s="77">
        <f t="shared" si="0"/>
        <v>40.2</v>
      </c>
      <c r="O14" s="1">
        <v>4</v>
      </c>
      <c r="P14" s="14"/>
      <c r="Q14" s="41">
        <f t="shared" si="1"/>
        <v>53.6</v>
      </c>
    </row>
    <row r="15" spans="1:17" ht="15.75">
      <c r="A15" s="54">
        <v>8</v>
      </c>
      <c r="B15" s="130" t="s">
        <v>155</v>
      </c>
      <c r="C15" s="147" t="s">
        <v>417</v>
      </c>
      <c r="D15" s="147" t="s">
        <v>413</v>
      </c>
      <c r="E15" s="104" t="s">
        <v>111</v>
      </c>
      <c r="F15" s="14">
        <v>9</v>
      </c>
      <c r="G15" s="64" t="s">
        <v>298</v>
      </c>
      <c r="H15" s="76">
        <v>10</v>
      </c>
      <c r="I15" s="76">
        <v>11.2</v>
      </c>
      <c r="J15" s="76">
        <v>8</v>
      </c>
      <c r="K15" s="76">
        <v>3</v>
      </c>
      <c r="L15" s="76">
        <v>2</v>
      </c>
      <c r="M15" s="76">
        <v>5</v>
      </c>
      <c r="N15" s="77">
        <f t="shared" si="0"/>
        <v>39.2</v>
      </c>
      <c r="O15" s="1">
        <v>5</v>
      </c>
      <c r="P15" s="14"/>
      <c r="Q15" s="41">
        <f t="shared" si="1"/>
        <v>52.26666666666667</v>
      </c>
    </row>
    <row r="16" spans="1:17" ht="31.5">
      <c r="A16" s="54">
        <v>9</v>
      </c>
      <c r="B16" s="49" t="s">
        <v>148</v>
      </c>
      <c r="C16" s="147" t="s">
        <v>398</v>
      </c>
      <c r="D16" s="147" t="s">
        <v>405</v>
      </c>
      <c r="E16" s="104" t="s">
        <v>63</v>
      </c>
      <c r="F16" s="14">
        <v>9</v>
      </c>
      <c r="G16" s="64" t="s">
        <v>316</v>
      </c>
      <c r="H16" s="76">
        <v>12</v>
      </c>
      <c r="I16" s="76">
        <v>10.8</v>
      </c>
      <c r="J16" s="76">
        <v>8</v>
      </c>
      <c r="K16" s="76">
        <v>5</v>
      </c>
      <c r="L16" s="76">
        <v>2</v>
      </c>
      <c r="M16" s="76">
        <v>1</v>
      </c>
      <c r="N16" s="77">
        <f t="shared" si="0"/>
        <v>38.8</v>
      </c>
      <c r="O16" s="60">
        <v>6</v>
      </c>
      <c r="P16" s="60"/>
      <c r="Q16" s="41">
        <f t="shared" si="1"/>
        <v>51.733333333333334</v>
      </c>
    </row>
    <row r="17" spans="1:17" ht="31.5">
      <c r="A17" s="54">
        <v>10</v>
      </c>
      <c r="B17" s="124" t="s">
        <v>165</v>
      </c>
      <c r="C17" s="147" t="s">
        <v>402</v>
      </c>
      <c r="D17" s="147" t="s">
        <v>402</v>
      </c>
      <c r="E17" s="39" t="s">
        <v>13</v>
      </c>
      <c r="F17" s="14">
        <v>9</v>
      </c>
      <c r="G17" s="64" t="s">
        <v>297</v>
      </c>
      <c r="H17" s="76">
        <v>9</v>
      </c>
      <c r="I17" s="76">
        <v>11.6</v>
      </c>
      <c r="J17" s="76">
        <v>7</v>
      </c>
      <c r="K17" s="76">
        <v>4</v>
      </c>
      <c r="L17" s="76">
        <v>5</v>
      </c>
      <c r="M17" s="76">
        <v>1</v>
      </c>
      <c r="N17" s="77">
        <f t="shared" si="0"/>
        <v>37.6</v>
      </c>
      <c r="O17" s="1">
        <v>7</v>
      </c>
      <c r="P17" s="14"/>
      <c r="Q17" s="41">
        <f t="shared" si="1"/>
        <v>50.13333333333333</v>
      </c>
    </row>
    <row r="18" spans="1:17" ht="15.75">
      <c r="A18" s="54">
        <v>11</v>
      </c>
      <c r="B18" s="122" t="s">
        <v>79</v>
      </c>
      <c r="C18" s="147" t="s">
        <v>417</v>
      </c>
      <c r="D18" s="147" t="s">
        <v>398</v>
      </c>
      <c r="E18" s="104" t="s">
        <v>15</v>
      </c>
      <c r="F18" s="14">
        <v>9</v>
      </c>
      <c r="G18" s="64" t="s">
        <v>303</v>
      </c>
      <c r="H18" s="76">
        <v>10</v>
      </c>
      <c r="I18" s="76">
        <v>12.4</v>
      </c>
      <c r="J18" s="76">
        <v>7</v>
      </c>
      <c r="K18" s="76">
        <v>3</v>
      </c>
      <c r="L18" s="76">
        <v>2</v>
      </c>
      <c r="M18" s="76">
        <v>3</v>
      </c>
      <c r="N18" s="77">
        <f t="shared" si="0"/>
        <v>37.4</v>
      </c>
      <c r="O18" s="1">
        <v>8</v>
      </c>
      <c r="P18" s="14"/>
      <c r="Q18" s="41">
        <f t="shared" si="1"/>
        <v>49.86666666666667</v>
      </c>
    </row>
    <row r="19" spans="1:17" ht="15.75">
      <c r="A19" s="54">
        <v>12</v>
      </c>
      <c r="B19" s="47" t="s">
        <v>156</v>
      </c>
      <c r="C19" s="147" t="s">
        <v>402</v>
      </c>
      <c r="D19" s="147" t="s">
        <v>407</v>
      </c>
      <c r="E19" s="104" t="s">
        <v>15</v>
      </c>
      <c r="F19" s="14">
        <v>9</v>
      </c>
      <c r="G19" s="64" t="s">
        <v>314</v>
      </c>
      <c r="H19" s="76">
        <v>6</v>
      </c>
      <c r="I19" s="76">
        <v>12.8</v>
      </c>
      <c r="J19" s="76">
        <v>8</v>
      </c>
      <c r="K19" s="76">
        <v>3</v>
      </c>
      <c r="L19" s="76">
        <v>2</v>
      </c>
      <c r="M19" s="76">
        <v>5</v>
      </c>
      <c r="N19" s="77">
        <f t="shared" si="0"/>
        <v>36.8</v>
      </c>
      <c r="O19" s="60">
        <v>9</v>
      </c>
      <c r="P19" s="60"/>
      <c r="Q19" s="41">
        <f t="shared" si="1"/>
        <v>49.06666666666666</v>
      </c>
    </row>
    <row r="20" spans="1:17" ht="31.5">
      <c r="A20" s="54">
        <v>13</v>
      </c>
      <c r="B20" s="47" t="s">
        <v>83</v>
      </c>
      <c r="C20" s="147" t="s">
        <v>398</v>
      </c>
      <c r="D20" s="147" t="s">
        <v>397</v>
      </c>
      <c r="E20" s="104" t="s">
        <v>78</v>
      </c>
      <c r="F20" s="14">
        <v>9</v>
      </c>
      <c r="G20" s="64" t="s">
        <v>296</v>
      </c>
      <c r="H20" s="76">
        <v>9</v>
      </c>
      <c r="I20" s="76">
        <v>11.6</v>
      </c>
      <c r="J20" s="76">
        <v>5</v>
      </c>
      <c r="K20" s="76">
        <v>5</v>
      </c>
      <c r="L20" s="76">
        <v>3</v>
      </c>
      <c r="M20" s="76">
        <v>3</v>
      </c>
      <c r="N20" s="77">
        <f t="shared" si="0"/>
        <v>36.6</v>
      </c>
      <c r="O20" s="60">
        <v>10</v>
      </c>
      <c r="P20" s="60"/>
      <c r="Q20" s="41">
        <f t="shared" si="1"/>
        <v>48.800000000000004</v>
      </c>
    </row>
    <row r="21" spans="1:17" ht="31.5">
      <c r="A21" s="54">
        <v>14</v>
      </c>
      <c r="B21" s="47" t="s">
        <v>158</v>
      </c>
      <c r="C21" s="147" t="s">
        <v>398</v>
      </c>
      <c r="D21" s="147" t="s">
        <v>410</v>
      </c>
      <c r="E21" s="47" t="s">
        <v>62</v>
      </c>
      <c r="F21" s="14">
        <v>9</v>
      </c>
      <c r="G21" s="64" t="s">
        <v>294</v>
      </c>
      <c r="H21" s="76">
        <v>7</v>
      </c>
      <c r="I21" s="76">
        <v>12.4</v>
      </c>
      <c r="J21" s="76">
        <v>9</v>
      </c>
      <c r="K21" s="76">
        <v>3</v>
      </c>
      <c r="L21" s="76">
        <v>2</v>
      </c>
      <c r="M21" s="76">
        <v>3</v>
      </c>
      <c r="N21" s="77">
        <f t="shared" si="0"/>
        <v>36.4</v>
      </c>
      <c r="O21" s="40">
        <v>11</v>
      </c>
      <c r="P21" s="40"/>
      <c r="Q21" s="41">
        <f t="shared" si="1"/>
        <v>48.53333333333333</v>
      </c>
    </row>
    <row r="22" spans="1:17" ht="31.5">
      <c r="A22" s="54">
        <v>15</v>
      </c>
      <c r="B22" s="123" t="s">
        <v>144</v>
      </c>
      <c r="C22" s="147" t="s">
        <v>401</v>
      </c>
      <c r="D22" s="147" t="s">
        <v>405</v>
      </c>
      <c r="E22" s="128" t="s">
        <v>14</v>
      </c>
      <c r="F22" s="14">
        <v>9</v>
      </c>
      <c r="G22" s="64" t="s">
        <v>295</v>
      </c>
      <c r="H22" s="76">
        <v>9</v>
      </c>
      <c r="I22" s="76">
        <v>12.8</v>
      </c>
      <c r="J22" s="76">
        <v>6</v>
      </c>
      <c r="K22" s="76">
        <v>3</v>
      </c>
      <c r="L22" s="76">
        <v>2</v>
      </c>
      <c r="M22" s="76">
        <v>3</v>
      </c>
      <c r="N22" s="77">
        <f t="shared" si="0"/>
        <v>35.8</v>
      </c>
      <c r="O22" s="60">
        <v>12</v>
      </c>
      <c r="P22" s="68"/>
      <c r="Q22" s="41">
        <f t="shared" si="1"/>
        <v>47.73333333333333</v>
      </c>
    </row>
    <row r="23" spans="1:17" ht="31.5">
      <c r="A23" s="54">
        <v>16</v>
      </c>
      <c r="B23" s="47" t="s">
        <v>65</v>
      </c>
      <c r="C23" s="147" t="s">
        <v>403</v>
      </c>
      <c r="D23" s="147" t="s">
        <v>401</v>
      </c>
      <c r="E23" s="104" t="s">
        <v>78</v>
      </c>
      <c r="F23" s="14">
        <v>9</v>
      </c>
      <c r="G23" s="64" t="s">
        <v>311</v>
      </c>
      <c r="H23" s="76">
        <v>10</v>
      </c>
      <c r="I23" s="76">
        <v>11.2</v>
      </c>
      <c r="J23" s="76">
        <v>4</v>
      </c>
      <c r="K23" s="76">
        <v>3</v>
      </c>
      <c r="L23" s="76">
        <v>3</v>
      </c>
      <c r="M23" s="76">
        <v>3</v>
      </c>
      <c r="N23" s="77">
        <f t="shared" si="0"/>
        <v>34.2</v>
      </c>
      <c r="O23" s="60">
        <v>13</v>
      </c>
      <c r="P23" s="68"/>
      <c r="Q23" s="41">
        <f t="shared" si="1"/>
        <v>45.6</v>
      </c>
    </row>
    <row r="24" spans="1:17" ht="31.5">
      <c r="A24" s="54">
        <v>17</v>
      </c>
      <c r="B24" s="47" t="s">
        <v>146</v>
      </c>
      <c r="C24" s="147" t="s">
        <v>398</v>
      </c>
      <c r="D24" s="147" t="s">
        <v>398</v>
      </c>
      <c r="E24" s="104" t="s">
        <v>78</v>
      </c>
      <c r="F24" s="14">
        <v>9</v>
      </c>
      <c r="G24" s="64" t="s">
        <v>307</v>
      </c>
      <c r="H24" s="76">
        <v>7</v>
      </c>
      <c r="I24" s="76">
        <v>10.8</v>
      </c>
      <c r="J24" s="76">
        <v>9</v>
      </c>
      <c r="K24" s="76">
        <v>3</v>
      </c>
      <c r="L24" s="76">
        <v>2</v>
      </c>
      <c r="M24" s="76">
        <v>2</v>
      </c>
      <c r="N24" s="77">
        <f t="shared" si="0"/>
        <v>33.8</v>
      </c>
      <c r="O24" s="40">
        <v>14</v>
      </c>
      <c r="P24" s="40"/>
      <c r="Q24" s="41">
        <f t="shared" si="1"/>
        <v>45.06666666666666</v>
      </c>
    </row>
    <row r="25" spans="1:17" ht="31.5">
      <c r="A25" s="54">
        <v>18</v>
      </c>
      <c r="B25" s="124" t="s">
        <v>160</v>
      </c>
      <c r="C25" s="147" t="s">
        <v>410</v>
      </c>
      <c r="D25" s="147" t="s">
        <v>410</v>
      </c>
      <c r="E25" s="104" t="s">
        <v>112</v>
      </c>
      <c r="F25" s="14">
        <v>9</v>
      </c>
      <c r="G25" s="64" t="s">
        <v>306</v>
      </c>
      <c r="H25" s="76">
        <v>6</v>
      </c>
      <c r="I25" s="76">
        <v>12.8</v>
      </c>
      <c r="J25" s="76">
        <v>6</v>
      </c>
      <c r="K25" s="76">
        <v>3</v>
      </c>
      <c r="L25" s="76">
        <v>1</v>
      </c>
      <c r="M25" s="76">
        <v>4</v>
      </c>
      <c r="N25" s="77">
        <f t="shared" si="0"/>
        <v>32.8</v>
      </c>
      <c r="O25" s="60">
        <v>15</v>
      </c>
      <c r="P25" s="68"/>
      <c r="Q25" s="41">
        <f t="shared" si="1"/>
        <v>43.73333333333333</v>
      </c>
    </row>
    <row r="26" spans="1:17" ht="15.75">
      <c r="A26" s="54">
        <v>19</v>
      </c>
      <c r="B26" s="50" t="s">
        <v>151</v>
      </c>
      <c r="C26" s="147" t="s">
        <v>404</v>
      </c>
      <c r="D26" s="147" t="s">
        <v>397</v>
      </c>
      <c r="E26" s="104" t="s">
        <v>63</v>
      </c>
      <c r="F26" s="14">
        <v>9</v>
      </c>
      <c r="G26" s="64" t="s">
        <v>312</v>
      </c>
      <c r="H26" s="76">
        <v>8</v>
      </c>
      <c r="I26" s="76">
        <v>10.8</v>
      </c>
      <c r="J26" s="76">
        <v>2</v>
      </c>
      <c r="K26" s="76">
        <v>5</v>
      </c>
      <c r="L26" s="76">
        <v>2</v>
      </c>
      <c r="M26" s="76">
        <v>4</v>
      </c>
      <c r="N26" s="77">
        <f t="shared" si="0"/>
        <v>31.8</v>
      </c>
      <c r="O26" s="60">
        <v>16</v>
      </c>
      <c r="P26" s="40"/>
      <c r="Q26" s="41">
        <f t="shared" si="1"/>
        <v>42.4</v>
      </c>
    </row>
    <row r="27" spans="1:17" ht="31.5">
      <c r="A27" s="54">
        <v>20</v>
      </c>
      <c r="B27" s="122" t="s">
        <v>32</v>
      </c>
      <c r="C27" s="147" t="s">
        <v>399</v>
      </c>
      <c r="D27" s="147" t="s">
        <v>402</v>
      </c>
      <c r="E27" s="104" t="s">
        <v>15</v>
      </c>
      <c r="F27" s="14">
        <v>9</v>
      </c>
      <c r="G27" s="64" t="s">
        <v>294</v>
      </c>
      <c r="H27" s="76">
        <v>5</v>
      </c>
      <c r="I27" s="76">
        <v>10</v>
      </c>
      <c r="J27" s="76">
        <v>7</v>
      </c>
      <c r="K27" s="76">
        <v>5</v>
      </c>
      <c r="L27" s="76">
        <v>0</v>
      </c>
      <c r="M27" s="76">
        <v>4</v>
      </c>
      <c r="N27" s="77">
        <f t="shared" si="0"/>
        <v>31</v>
      </c>
      <c r="O27" s="40">
        <v>17</v>
      </c>
      <c r="P27" s="68"/>
      <c r="Q27" s="41">
        <f t="shared" si="1"/>
        <v>41.333333333333336</v>
      </c>
    </row>
    <row r="28" spans="1:17" ht="15.75">
      <c r="A28" s="54">
        <v>21</v>
      </c>
      <c r="B28" s="51" t="s">
        <v>153</v>
      </c>
      <c r="C28" s="147" t="s">
        <v>403</v>
      </c>
      <c r="D28" s="147" t="s">
        <v>407</v>
      </c>
      <c r="E28" s="51" t="s">
        <v>42</v>
      </c>
      <c r="F28" s="14">
        <v>9</v>
      </c>
      <c r="G28" s="64" t="s">
        <v>293</v>
      </c>
      <c r="H28" s="76">
        <v>5</v>
      </c>
      <c r="I28" s="76">
        <v>11.6</v>
      </c>
      <c r="J28" s="76">
        <v>8</v>
      </c>
      <c r="K28" s="76">
        <v>2</v>
      </c>
      <c r="L28" s="76">
        <v>2</v>
      </c>
      <c r="M28" s="76">
        <v>2</v>
      </c>
      <c r="N28" s="77">
        <f t="shared" si="0"/>
        <v>30.6</v>
      </c>
      <c r="O28" s="60">
        <v>18</v>
      </c>
      <c r="P28" s="68"/>
      <c r="Q28" s="41">
        <f t="shared" si="1"/>
        <v>40.800000000000004</v>
      </c>
    </row>
    <row r="29" spans="1:17" ht="15.75">
      <c r="A29" s="54">
        <v>22</v>
      </c>
      <c r="B29" s="48" t="s">
        <v>82</v>
      </c>
      <c r="C29" s="147" t="s">
        <v>407</v>
      </c>
      <c r="D29" s="147" t="s">
        <v>409</v>
      </c>
      <c r="E29" s="104" t="s">
        <v>111</v>
      </c>
      <c r="F29" s="14">
        <v>9</v>
      </c>
      <c r="G29" s="64" t="s">
        <v>305</v>
      </c>
      <c r="H29" s="76">
        <v>7</v>
      </c>
      <c r="I29" s="76">
        <v>11.6</v>
      </c>
      <c r="J29" s="76">
        <v>10</v>
      </c>
      <c r="K29" s="76">
        <v>2</v>
      </c>
      <c r="L29" s="76">
        <v>0</v>
      </c>
      <c r="M29" s="76">
        <v>0</v>
      </c>
      <c r="N29" s="77">
        <f t="shared" si="0"/>
        <v>30.6</v>
      </c>
      <c r="O29" s="60">
        <v>18</v>
      </c>
      <c r="P29" s="68"/>
      <c r="Q29" s="41">
        <f t="shared" si="1"/>
        <v>40.800000000000004</v>
      </c>
    </row>
    <row r="30" spans="1:17" ht="31.5">
      <c r="A30" s="54">
        <v>23</v>
      </c>
      <c r="B30" s="104" t="s">
        <v>154</v>
      </c>
      <c r="C30" s="147" t="s">
        <v>401</v>
      </c>
      <c r="D30" s="147" t="s">
        <v>419</v>
      </c>
      <c r="E30" s="104" t="s">
        <v>34</v>
      </c>
      <c r="F30" s="14">
        <v>9</v>
      </c>
      <c r="G30" s="64" t="s">
        <v>310</v>
      </c>
      <c r="H30" s="76">
        <v>9</v>
      </c>
      <c r="I30" s="76">
        <v>13.2</v>
      </c>
      <c r="J30" s="76">
        <v>4</v>
      </c>
      <c r="K30" s="76">
        <v>1</v>
      </c>
      <c r="L30" s="76">
        <v>2</v>
      </c>
      <c r="M30" s="76">
        <v>1</v>
      </c>
      <c r="N30" s="77">
        <f t="shared" si="0"/>
        <v>30.2</v>
      </c>
      <c r="O30" s="40">
        <v>19</v>
      </c>
      <c r="P30" s="40"/>
      <c r="Q30" s="41">
        <f t="shared" si="1"/>
        <v>40.266666666666666</v>
      </c>
    </row>
    <row r="31" spans="1:17" ht="15.75">
      <c r="A31" s="54">
        <v>24</v>
      </c>
      <c r="B31" s="122" t="s">
        <v>157</v>
      </c>
      <c r="C31" s="147" t="s">
        <v>398</v>
      </c>
      <c r="D31" s="147" t="s">
        <v>402</v>
      </c>
      <c r="E31" s="104" t="s">
        <v>15</v>
      </c>
      <c r="F31" s="14">
        <v>9</v>
      </c>
      <c r="G31" s="64" t="s">
        <v>292</v>
      </c>
      <c r="H31" s="76">
        <v>7</v>
      </c>
      <c r="I31" s="76">
        <v>11.2</v>
      </c>
      <c r="J31" s="76">
        <v>4</v>
      </c>
      <c r="K31" s="76">
        <v>3</v>
      </c>
      <c r="L31" s="76">
        <v>2</v>
      </c>
      <c r="M31" s="76">
        <v>3</v>
      </c>
      <c r="N31" s="77">
        <f t="shared" si="0"/>
        <v>30.2</v>
      </c>
      <c r="O31" s="40">
        <v>19</v>
      </c>
      <c r="P31" s="40"/>
      <c r="Q31" s="41">
        <f t="shared" si="1"/>
        <v>40.266666666666666</v>
      </c>
    </row>
    <row r="32" spans="1:17" ht="15.75">
      <c r="A32" s="54">
        <v>25</v>
      </c>
      <c r="B32" s="49" t="s">
        <v>150</v>
      </c>
      <c r="C32" s="147" t="s">
        <v>405</v>
      </c>
      <c r="D32" s="147" t="s">
        <v>398</v>
      </c>
      <c r="E32" s="104" t="s">
        <v>63</v>
      </c>
      <c r="F32" s="14">
        <v>9</v>
      </c>
      <c r="G32" s="64" t="s">
        <v>304</v>
      </c>
      <c r="H32" s="76">
        <v>5</v>
      </c>
      <c r="I32" s="76">
        <v>13.2</v>
      </c>
      <c r="J32" s="76">
        <v>6</v>
      </c>
      <c r="K32" s="76">
        <v>1</v>
      </c>
      <c r="L32" s="76">
        <v>0</v>
      </c>
      <c r="M32" s="76">
        <v>1</v>
      </c>
      <c r="N32" s="77">
        <f t="shared" si="0"/>
        <v>26.2</v>
      </c>
      <c r="O32" s="38">
        <v>20</v>
      </c>
      <c r="P32" s="68"/>
      <c r="Q32" s="41">
        <f t="shared" si="1"/>
        <v>34.93333333333333</v>
      </c>
    </row>
    <row r="33" spans="1:17" ht="15.75">
      <c r="A33" s="54">
        <v>26</v>
      </c>
      <c r="B33" s="49" t="s">
        <v>149</v>
      </c>
      <c r="C33" s="147" t="s">
        <v>417</v>
      </c>
      <c r="D33" s="147" t="s">
        <v>410</v>
      </c>
      <c r="E33" s="104" t="s">
        <v>63</v>
      </c>
      <c r="F33" s="14">
        <v>9</v>
      </c>
      <c r="G33" s="64" t="s">
        <v>291</v>
      </c>
      <c r="H33" s="76">
        <v>5</v>
      </c>
      <c r="I33" s="76">
        <v>2.8</v>
      </c>
      <c r="J33" s="76">
        <v>6</v>
      </c>
      <c r="K33" s="76">
        <v>5</v>
      </c>
      <c r="L33" s="76">
        <v>3</v>
      </c>
      <c r="M33" s="76">
        <v>3</v>
      </c>
      <c r="N33" s="77">
        <f t="shared" si="0"/>
        <v>24.8</v>
      </c>
      <c r="O33" s="40">
        <v>21</v>
      </c>
      <c r="P33" s="40"/>
      <c r="Q33" s="41">
        <f t="shared" si="1"/>
        <v>33.06666666666666</v>
      </c>
    </row>
    <row r="34" spans="1:17" ht="15.75">
      <c r="A34" s="38">
        <v>27</v>
      </c>
      <c r="B34" s="121" t="s">
        <v>142</v>
      </c>
      <c r="C34" s="147" t="s">
        <v>403</v>
      </c>
      <c r="D34" s="147" t="s">
        <v>407</v>
      </c>
      <c r="E34" s="104" t="s">
        <v>33</v>
      </c>
      <c r="F34" s="68">
        <v>9</v>
      </c>
      <c r="G34" s="104" t="s">
        <v>302</v>
      </c>
      <c r="H34" s="53">
        <v>5</v>
      </c>
      <c r="I34" s="53">
        <v>2.4</v>
      </c>
      <c r="J34" s="53">
        <v>5</v>
      </c>
      <c r="K34" s="53">
        <v>5</v>
      </c>
      <c r="L34" s="53">
        <v>2</v>
      </c>
      <c r="M34" s="53">
        <v>5</v>
      </c>
      <c r="N34" s="78">
        <f t="shared" si="0"/>
        <v>24.4</v>
      </c>
      <c r="O34" s="38">
        <v>22</v>
      </c>
      <c r="P34" s="139"/>
      <c r="Q34" s="41">
        <f t="shared" si="1"/>
        <v>32.53333333333333</v>
      </c>
    </row>
    <row r="35" spans="1:17" ht="15.75">
      <c r="A35" s="38">
        <v>28</v>
      </c>
      <c r="B35" s="124" t="s">
        <v>159</v>
      </c>
      <c r="C35" s="147" t="s">
        <v>402</v>
      </c>
      <c r="D35" s="147" t="s">
        <v>405</v>
      </c>
      <c r="E35" s="104" t="s">
        <v>112</v>
      </c>
      <c r="F35" s="68">
        <v>9</v>
      </c>
      <c r="G35" s="104" t="s">
        <v>290</v>
      </c>
      <c r="H35" s="53">
        <v>7</v>
      </c>
      <c r="I35" s="53">
        <v>9.2</v>
      </c>
      <c r="J35" s="53">
        <v>3</v>
      </c>
      <c r="K35" s="53">
        <v>0</v>
      </c>
      <c r="L35" s="53">
        <v>0</v>
      </c>
      <c r="M35" s="53">
        <v>0</v>
      </c>
      <c r="N35" s="78">
        <f t="shared" si="0"/>
        <v>19.2</v>
      </c>
      <c r="O35" s="38">
        <v>23</v>
      </c>
      <c r="P35" s="68"/>
      <c r="Q35" s="41">
        <f t="shared" si="1"/>
        <v>25.6</v>
      </c>
    </row>
    <row r="36" spans="1:17" s="32" customFormat="1" ht="15.75">
      <c r="A36" s="52"/>
      <c r="B36" s="83"/>
      <c r="C36" s="83"/>
      <c r="D36" s="83"/>
      <c r="E36" s="84"/>
      <c r="F36" s="52"/>
      <c r="G36" s="31"/>
      <c r="H36" s="85"/>
      <c r="I36" s="85"/>
      <c r="J36" s="85"/>
      <c r="K36" s="85"/>
      <c r="L36" s="85"/>
      <c r="M36" s="85"/>
      <c r="N36" s="86"/>
      <c r="O36" s="87"/>
      <c r="P36" s="87"/>
      <c r="Q36" s="88"/>
    </row>
    <row r="37" spans="2:17" ht="18.75">
      <c r="B37" s="6" t="s">
        <v>17</v>
      </c>
      <c r="C37" s="6"/>
      <c r="E37" s="6" t="s">
        <v>117</v>
      </c>
      <c r="F37" s="6"/>
      <c r="G37" s="22"/>
      <c r="H37" s="3"/>
      <c r="I37" s="3"/>
      <c r="J37" s="3"/>
      <c r="K37" s="3"/>
      <c r="L37" s="3"/>
      <c r="M37" s="3"/>
      <c r="P37" s="33"/>
      <c r="Q37" s="34"/>
    </row>
    <row r="38" spans="2:13" ht="18.75">
      <c r="B38" s="6"/>
      <c r="C38" s="6"/>
      <c r="E38" s="6"/>
      <c r="F38" s="7"/>
      <c r="G38" s="30"/>
      <c r="H38" s="3"/>
      <c r="I38" s="3"/>
      <c r="J38" s="3"/>
      <c r="K38" s="3"/>
      <c r="L38" s="3"/>
      <c r="M38" s="3"/>
    </row>
    <row r="39" spans="2:13" ht="18.75">
      <c r="B39" s="6" t="s">
        <v>7</v>
      </c>
      <c r="C39" s="6"/>
      <c r="E39" s="7" t="s">
        <v>24</v>
      </c>
      <c r="F39" s="7"/>
      <c r="G39" s="30"/>
      <c r="H39" s="3"/>
      <c r="I39" s="3"/>
      <c r="J39" s="3"/>
      <c r="K39" s="3"/>
      <c r="L39" s="3"/>
      <c r="M39" s="3"/>
    </row>
    <row r="40" spans="2:13" ht="18.75">
      <c r="B40" s="6"/>
      <c r="C40" s="6"/>
      <c r="E40" s="7" t="s">
        <v>26</v>
      </c>
      <c r="F40" s="7"/>
      <c r="G40" s="30"/>
      <c r="H40" s="3"/>
      <c r="I40" s="3"/>
      <c r="J40" s="3"/>
      <c r="K40" s="3"/>
      <c r="L40" s="3"/>
      <c r="M40" s="3"/>
    </row>
    <row r="41" spans="5:13" ht="18.75">
      <c r="E41" s="7" t="s">
        <v>30</v>
      </c>
      <c r="F41" s="7"/>
      <c r="G41" s="30"/>
      <c r="H41" s="3"/>
      <c r="I41" s="3"/>
      <c r="J41" s="3"/>
      <c r="K41" s="3"/>
      <c r="L41" s="3"/>
      <c r="M41" s="3"/>
    </row>
    <row r="42" spans="2:5" ht="16.5">
      <c r="B42" s="29" t="s">
        <v>8</v>
      </c>
      <c r="C42" s="29"/>
      <c r="E42" s="7" t="s">
        <v>25</v>
      </c>
    </row>
  </sheetData>
  <sheetProtection/>
  <autoFilter ref="A7:Q37">
    <sortState ref="A8:Q42">
      <sortCondition descending="1" sortBy="value" ref="Q8:Q42"/>
    </sortState>
  </autoFilter>
  <mergeCells count="4">
    <mergeCell ref="A5:N5"/>
    <mergeCell ref="A2:L2"/>
    <mergeCell ref="A1:Q1"/>
    <mergeCell ref="A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84" zoomScaleSheetLayoutView="84" workbookViewId="0" topLeftCell="A1">
      <selection activeCell="B7" sqref="B7"/>
    </sheetView>
  </sheetViews>
  <sheetFormatPr defaultColWidth="9.140625" defaultRowHeight="15"/>
  <cols>
    <col min="1" max="1" width="5.00390625" style="0" customWidth="1"/>
    <col min="2" max="4" width="16.8515625" style="5" customWidth="1"/>
    <col min="5" max="5" width="19.7109375" style="0" customWidth="1"/>
    <col min="6" max="6" width="3.7109375" style="16" customWidth="1"/>
    <col min="7" max="7" width="17.57421875" style="63" customWidth="1"/>
    <col min="8" max="8" width="5.421875" style="19" customWidth="1"/>
    <col min="9" max="9" width="5.28125" style="19" customWidth="1"/>
    <col min="10" max="10" width="5.57421875" style="19" customWidth="1"/>
    <col min="11" max="11" width="6.00390625" style="19" customWidth="1"/>
    <col min="12" max="15" width="5.140625" style="19" customWidth="1"/>
    <col min="16" max="16" width="6.8515625" style="20" customWidth="1"/>
    <col min="17" max="17" width="8.140625" style="0" customWidth="1"/>
    <col min="18" max="18" width="6.8515625" style="0" customWidth="1"/>
    <col min="19" max="19" width="12.7109375" style="0" customWidth="1"/>
    <col min="20" max="20" width="1.421875" style="0" customWidth="1"/>
  </cols>
  <sheetData>
    <row r="1" spans="1:18" ht="15.7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2"/>
      <c r="N2" s="22"/>
      <c r="O2" s="22"/>
      <c r="P2" s="19"/>
      <c r="Q2" s="19"/>
      <c r="R2" s="19"/>
    </row>
    <row r="3" spans="1:19" ht="15.75">
      <c r="A3" s="24" t="s">
        <v>12</v>
      </c>
      <c r="B3" s="36"/>
      <c r="C3" s="36"/>
      <c r="D3" s="36"/>
      <c r="E3" s="36"/>
      <c r="F3" s="24"/>
      <c r="G3" s="24"/>
      <c r="H3" s="24"/>
      <c r="I3" s="24"/>
      <c r="J3" s="24"/>
      <c r="K3" s="24"/>
      <c r="L3" s="24"/>
      <c r="M3" s="22"/>
      <c r="N3" s="22"/>
      <c r="O3" s="22"/>
      <c r="P3" s="37"/>
      <c r="Q3" s="37"/>
      <c r="R3" s="37"/>
      <c r="S3" s="37"/>
    </row>
    <row r="4" spans="1:16" ht="15.75">
      <c r="A4" s="145" t="s">
        <v>202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2"/>
      <c r="O4" s="22"/>
      <c r="P4" s="19"/>
    </row>
    <row r="5" spans="1:16" ht="15.75">
      <c r="A5" s="146" t="s">
        <v>196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spans="1:19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61" t="s">
        <v>16</v>
      </c>
      <c r="H7" s="1" t="s">
        <v>20</v>
      </c>
      <c r="I7" s="1" t="s">
        <v>18</v>
      </c>
      <c r="J7" s="1" t="s">
        <v>23</v>
      </c>
      <c r="K7" s="1" t="s">
        <v>197</v>
      </c>
      <c r="L7" s="1" t="s">
        <v>198</v>
      </c>
      <c r="M7" s="1" t="s">
        <v>199</v>
      </c>
      <c r="N7" s="1" t="s">
        <v>200</v>
      </c>
      <c r="O7" s="1" t="s">
        <v>201</v>
      </c>
      <c r="P7" s="45" t="s">
        <v>6</v>
      </c>
      <c r="Q7" s="1" t="s">
        <v>9</v>
      </c>
      <c r="R7" s="1" t="s">
        <v>10</v>
      </c>
      <c r="S7" s="1" t="s">
        <v>11</v>
      </c>
    </row>
    <row r="8" spans="1:19" ht="15.75">
      <c r="A8" s="119">
        <v>1</v>
      </c>
      <c r="B8" s="96" t="s">
        <v>184</v>
      </c>
      <c r="C8" s="96" t="s">
        <v>407</v>
      </c>
      <c r="D8" s="96" t="s">
        <v>413</v>
      </c>
      <c r="E8" s="115" t="s">
        <v>111</v>
      </c>
      <c r="F8" s="1">
        <v>10</v>
      </c>
      <c r="G8" s="65" t="s">
        <v>318</v>
      </c>
      <c r="H8" s="99">
        <v>19</v>
      </c>
      <c r="I8" s="99">
        <v>33</v>
      </c>
      <c r="J8" s="99">
        <v>12</v>
      </c>
      <c r="K8" s="99">
        <v>3</v>
      </c>
      <c r="L8" s="99">
        <v>3</v>
      </c>
      <c r="M8" s="99">
        <v>2</v>
      </c>
      <c r="N8" s="99">
        <v>2.5</v>
      </c>
      <c r="O8" s="99">
        <v>0</v>
      </c>
      <c r="P8" s="80">
        <f aca="true" t="shared" si="0" ref="P8:P45">SUM(H8:O8)</f>
        <v>74.5</v>
      </c>
      <c r="Q8" s="40">
        <v>1</v>
      </c>
      <c r="R8" s="113" t="s">
        <v>394</v>
      </c>
      <c r="S8" s="116">
        <f aca="true" t="shared" si="1" ref="S8:S45">P8/95*100</f>
        <v>78.42105263157895</v>
      </c>
    </row>
    <row r="9" spans="1:19" ht="19.5" customHeight="1">
      <c r="A9" s="119">
        <v>2</v>
      </c>
      <c r="B9" s="96" t="s">
        <v>186</v>
      </c>
      <c r="C9" s="96" t="s">
        <v>417</v>
      </c>
      <c r="D9" s="96" t="s">
        <v>398</v>
      </c>
      <c r="E9" s="115" t="s">
        <v>111</v>
      </c>
      <c r="F9" s="1">
        <v>10</v>
      </c>
      <c r="G9" s="65" t="s">
        <v>321</v>
      </c>
      <c r="H9" s="99">
        <v>16</v>
      </c>
      <c r="I9" s="99">
        <v>14.4</v>
      </c>
      <c r="J9" s="99">
        <v>12</v>
      </c>
      <c r="K9" s="99">
        <v>4</v>
      </c>
      <c r="L9" s="99">
        <v>2</v>
      </c>
      <c r="M9" s="99">
        <v>1.5</v>
      </c>
      <c r="N9" s="99">
        <v>2.5</v>
      </c>
      <c r="O9" s="99">
        <v>1.5</v>
      </c>
      <c r="P9" s="80">
        <f t="shared" si="0"/>
        <v>53.9</v>
      </c>
      <c r="Q9" s="40">
        <v>2</v>
      </c>
      <c r="R9" s="113" t="s">
        <v>395</v>
      </c>
      <c r="S9" s="116">
        <f t="shared" si="1"/>
        <v>56.73684210526315</v>
      </c>
    </row>
    <row r="10" spans="1:19" ht="15.75" customHeight="1">
      <c r="A10" s="55">
        <v>3</v>
      </c>
      <c r="B10" s="120" t="s">
        <v>175</v>
      </c>
      <c r="C10" s="96" t="s">
        <v>405</v>
      </c>
      <c r="D10" s="96" t="s">
        <v>398</v>
      </c>
      <c r="E10" s="115" t="s">
        <v>14</v>
      </c>
      <c r="F10" s="1">
        <v>10</v>
      </c>
      <c r="G10" s="65" t="s">
        <v>328</v>
      </c>
      <c r="H10" s="79">
        <v>18</v>
      </c>
      <c r="I10" s="79">
        <v>13.6</v>
      </c>
      <c r="J10" s="79">
        <v>11</v>
      </c>
      <c r="K10" s="79">
        <v>3</v>
      </c>
      <c r="L10" s="79">
        <v>3</v>
      </c>
      <c r="M10" s="79">
        <v>2.5</v>
      </c>
      <c r="N10" s="79">
        <v>1.5</v>
      </c>
      <c r="O10" s="79">
        <v>0</v>
      </c>
      <c r="P10" s="80">
        <f t="shared" si="0"/>
        <v>52.6</v>
      </c>
      <c r="Q10" s="100">
        <v>3</v>
      </c>
      <c r="R10" s="40" t="s">
        <v>396</v>
      </c>
      <c r="S10" s="116">
        <f t="shared" si="1"/>
        <v>55.368421052631575</v>
      </c>
    </row>
    <row r="11" spans="1:19" ht="18.75" customHeight="1">
      <c r="A11" s="119">
        <v>4</v>
      </c>
      <c r="B11" s="120" t="s">
        <v>176</v>
      </c>
      <c r="C11" s="96" t="s">
        <v>402</v>
      </c>
      <c r="D11" s="96" t="s">
        <v>402</v>
      </c>
      <c r="E11" s="115" t="s">
        <v>14</v>
      </c>
      <c r="F11" s="1">
        <v>10</v>
      </c>
      <c r="G11" s="65" t="s">
        <v>341</v>
      </c>
      <c r="H11" s="99">
        <v>15</v>
      </c>
      <c r="I11" s="99">
        <v>10.4</v>
      </c>
      <c r="J11" s="99">
        <v>11</v>
      </c>
      <c r="K11" s="99">
        <v>5</v>
      </c>
      <c r="L11" s="99">
        <v>3</v>
      </c>
      <c r="M11" s="99">
        <v>2.5</v>
      </c>
      <c r="N11" s="99">
        <v>1.5</v>
      </c>
      <c r="O11" s="99">
        <v>0.5</v>
      </c>
      <c r="P11" s="80">
        <f t="shared" si="0"/>
        <v>48.9</v>
      </c>
      <c r="Q11" s="40">
        <v>4</v>
      </c>
      <c r="R11" s="58"/>
      <c r="S11" s="116">
        <f t="shared" si="1"/>
        <v>51.473684210526315</v>
      </c>
    </row>
    <row r="12" spans="1:19" ht="19.5" customHeight="1">
      <c r="A12" s="119">
        <v>5</v>
      </c>
      <c r="B12" s="94" t="s">
        <v>41</v>
      </c>
      <c r="C12" s="96" t="s">
        <v>405</v>
      </c>
      <c r="D12" s="96" t="s">
        <v>398</v>
      </c>
      <c r="E12" s="131" t="s">
        <v>29</v>
      </c>
      <c r="F12" s="1">
        <v>10</v>
      </c>
      <c r="G12" s="65" t="s">
        <v>343</v>
      </c>
      <c r="H12" s="79">
        <v>19</v>
      </c>
      <c r="I12" s="79">
        <v>11.6</v>
      </c>
      <c r="J12" s="79">
        <v>10</v>
      </c>
      <c r="K12" s="79">
        <v>0</v>
      </c>
      <c r="L12" s="79">
        <v>3</v>
      </c>
      <c r="M12" s="79">
        <v>0.5</v>
      </c>
      <c r="N12" s="79">
        <v>2.5</v>
      </c>
      <c r="O12" s="79">
        <v>0.5</v>
      </c>
      <c r="P12" s="80">
        <f t="shared" si="0"/>
        <v>47.1</v>
      </c>
      <c r="Q12" s="40">
        <v>5</v>
      </c>
      <c r="R12" s="40"/>
      <c r="S12" s="116">
        <f t="shared" si="1"/>
        <v>49.578947368421055</v>
      </c>
    </row>
    <row r="13" spans="1:19" ht="16.5" customHeight="1">
      <c r="A13" s="55">
        <v>6</v>
      </c>
      <c r="B13" s="94" t="s">
        <v>44</v>
      </c>
      <c r="C13" s="96" t="s">
        <v>411</v>
      </c>
      <c r="D13" s="96" t="s">
        <v>405</v>
      </c>
      <c r="E13" s="115" t="s">
        <v>33</v>
      </c>
      <c r="F13" s="1">
        <v>10</v>
      </c>
      <c r="G13" s="65" t="s">
        <v>338</v>
      </c>
      <c r="H13" s="79">
        <v>18</v>
      </c>
      <c r="I13" s="79">
        <v>12</v>
      </c>
      <c r="J13" s="79">
        <v>8</v>
      </c>
      <c r="K13" s="79">
        <v>2</v>
      </c>
      <c r="L13" s="79">
        <v>2</v>
      </c>
      <c r="M13" s="79">
        <v>1.5</v>
      </c>
      <c r="N13" s="79">
        <v>1</v>
      </c>
      <c r="O13" s="79">
        <v>1.5</v>
      </c>
      <c r="P13" s="80">
        <f t="shared" si="0"/>
        <v>46</v>
      </c>
      <c r="Q13" s="40">
        <v>6</v>
      </c>
      <c r="R13" s="51"/>
      <c r="S13" s="116">
        <f t="shared" si="1"/>
        <v>48.421052631578945</v>
      </c>
    </row>
    <row r="14" spans="1:19" ht="16.5" customHeight="1">
      <c r="A14" s="119">
        <v>7</v>
      </c>
      <c r="B14" s="120" t="s">
        <v>177</v>
      </c>
      <c r="C14" s="96" t="s">
        <v>410</v>
      </c>
      <c r="D14" s="96" t="s">
        <v>402</v>
      </c>
      <c r="E14" s="115" t="s">
        <v>14</v>
      </c>
      <c r="F14" s="1">
        <v>10</v>
      </c>
      <c r="G14" s="65" t="s">
        <v>335</v>
      </c>
      <c r="H14" s="79">
        <v>17</v>
      </c>
      <c r="I14" s="79">
        <v>10.4</v>
      </c>
      <c r="J14" s="79">
        <v>9</v>
      </c>
      <c r="K14" s="79">
        <v>3</v>
      </c>
      <c r="L14" s="79">
        <v>2</v>
      </c>
      <c r="M14" s="79">
        <v>1.5</v>
      </c>
      <c r="N14" s="79">
        <v>1.5</v>
      </c>
      <c r="O14" s="79">
        <v>1.5</v>
      </c>
      <c r="P14" s="80">
        <f t="shared" si="0"/>
        <v>45.9</v>
      </c>
      <c r="Q14" s="100">
        <v>7</v>
      </c>
      <c r="R14" s="40"/>
      <c r="S14" s="116">
        <f t="shared" si="1"/>
        <v>48.315789473684205</v>
      </c>
    </row>
    <row r="15" spans="1:19" ht="16.5" customHeight="1">
      <c r="A15" s="119">
        <v>8</v>
      </c>
      <c r="B15" s="96" t="s">
        <v>188</v>
      </c>
      <c r="C15" s="96" t="s">
        <v>402</v>
      </c>
      <c r="D15" s="96" t="s">
        <v>398</v>
      </c>
      <c r="E15" s="115" t="s">
        <v>111</v>
      </c>
      <c r="F15" s="1">
        <v>10</v>
      </c>
      <c r="G15" s="65" t="s">
        <v>324</v>
      </c>
      <c r="H15" s="79">
        <v>14</v>
      </c>
      <c r="I15" s="79">
        <v>13.2</v>
      </c>
      <c r="J15" s="79">
        <v>9</v>
      </c>
      <c r="K15" s="79">
        <v>5</v>
      </c>
      <c r="L15" s="79">
        <v>2</v>
      </c>
      <c r="M15" s="79">
        <v>1.5</v>
      </c>
      <c r="N15" s="79">
        <v>1</v>
      </c>
      <c r="O15" s="79">
        <v>0</v>
      </c>
      <c r="P15" s="80">
        <f t="shared" si="0"/>
        <v>45.7</v>
      </c>
      <c r="Q15" s="100">
        <v>8</v>
      </c>
      <c r="R15" s="89"/>
      <c r="S15" s="116">
        <f t="shared" si="1"/>
        <v>48.10526315789474</v>
      </c>
    </row>
    <row r="16" spans="1:19" ht="17.25" customHeight="1">
      <c r="A16" s="55">
        <v>9</v>
      </c>
      <c r="B16" s="96" t="s">
        <v>187</v>
      </c>
      <c r="C16" s="96" t="s">
        <v>402</v>
      </c>
      <c r="D16" s="96" t="s">
        <v>401</v>
      </c>
      <c r="E16" s="115" t="s">
        <v>111</v>
      </c>
      <c r="F16" s="1">
        <v>10</v>
      </c>
      <c r="G16" s="65" t="s">
        <v>349</v>
      </c>
      <c r="H16" s="79">
        <v>17</v>
      </c>
      <c r="I16" s="79">
        <v>9.2</v>
      </c>
      <c r="J16" s="79">
        <v>10</v>
      </c>
      <c r="K16" s="79">
        <v>1</v>
      </c>
      <c r="L16" s="79">
        <v>3</v>
      </c>
      <c r="M16" s="79">
        <v>1.5</v>
      </c>
      <c r="N16" s="79">
        <v>2.5</v>
      </c>
      <c r="O16" s="79">
        <v>1</v>
      </c>
      <c r="P16" s="80">
        <f t="shared" si="0"/>
        <v>45.2</v>
      </c>
      <c r="Q16" s="40">
        <v>9</v>
      </c>
      <c r="R16" s="42"/>
      <c r="S16" s="116">
        <f t="shared" si="1"/>
        <v>47.578947368421055</v>
      </c>
    </row>
    <row r="17" spans="1:19" ht="20.25" customHeight="1">
      <c r="A17" s="119">
        <v>10</v>
      </c>
      <c r="B17" s="91" t="s">
        <v>178</v>
      </c>
      <c r="C17" s="96" t="s">
        <v>410</v>
      </c>
      <c r="D17" s="96" t="s">
        <v>397</v>
      </c>
      <c r="E17" s="115" t="s">
        <v>78</v>
      </c>
      <c r="F17" s="1">
        <v>10</v>
      </c>
      <c r="G17" s="65" t="s">
        <v>323</v>
      </c>
      <c r="H17" s="79">
        <v>15</v>
      </c>
      <c r="I17" s="79">
        <v>11.2</v>
      </c>
      <c r="J17" s="79">
        <v>8</v>
      </c>
      <c r="K17" s="79">
        <v>4</v>
      </c>
      <c r="L17" s="79">
        <v>2</v>
      </c>
      <c r="M17" s="79">
        <v>1</v>
      </c>
      <c r="N17" s="79">
        <v>2.5</v>
      </c>
      <c r="O17" s="79">
        <v>0.5</v>
      </c>
      <c r="P17" s="80">
        <f t="shared" si="0"/>
        <v>44.2</v>
      </c>
      <c r="Q17" s="40">
        <v>10</v>
      </c>
      <c r="R17" s="40"/>
      <c r="S17" s="116">
        <f t="shared" si="1"/>
        <v>46.526315789473685</v>
      </c>
    </row>
    <row r="18" spans="1:19" ht="15.75" customHeight="1">
      <c r="A18" s="119">
        <v>11</v>
      </c>
      <c r="B18" s="94" t="s">
        <v>165</v>
      </c>
      <c r="C18" s="96" t="s">
        <v>403</v>
      </c>
      <c r="D18" s="96" t="s">
        <v>403</v>
      </c>
      <c r="E18" s="115" t="s">
        <v>33</v>
      </c>
      <c r="F18" s="1">
        <v>10</v>
      </c>
      <c r="G18" s="65" t="s">
        <v>339</v>
      </c>
      <c r="H18" s="79">
        <v>12.8</v>
      </c>
      <c r="I18" s="79">
        <v>12.8</v>
      </c>
      <c r="J18" s="79">
        <v>11</v>
      </c>
      <c r="K18" s="79">
        <v>3</v>
      </c>
      <c r="L18" s="79">
        <v>2</v>
      </c>
      <c r="M18" s="79">
        <v>1.5</v>
      </c>
      <c r="N18" s="79">
        <v>1</v>
      </c>
      <c r="O18" s="79">
        <v>0</v>
      </c>
      <c r="P18" s="80">
        <f t="shared" si="0"/>
        <v>44.1</v>
      </c>
      <c r="Q18" s="100">
        <v>11</v>
      </c>
      <c r="R18" s="40"/>
      <c r="S18" s="116">
        <f t="shared" si="1"/>
        <v>46.421052631578945</v>
      </c>
    </row>
    <row r="19" spans="1:19" ht="15" customHeight="1">
      <c r="A19" s="55">
        <v>12</v>
      </c>
      <c r="B19" s="95" t="s">
        <v>191</v>
      </c>
      <c r="C19" s="96" t="s">
        <v>405</v>
      </c>
      <c r="D19" s="96" t="s">
        <v>398</v>
      </c>
      <c r="E19" s="115" t="s">
        <v>15</v>
      </c>
      <c r="F19" s="1">
        <v>10</v>
      </c>
      <c r="G19" s="65" t="s">
        <v>330</v>
      </c>
      <c r="H19" s="99">
        <v>8</v>
      </c>
      <c r="I19" s="99">
        <v>10.4</v>
      </c>
      <c r="J19" s="99">
        <v>13</v>
      </c>
      <c r="K19" s="99">
        <v>4</v>
      </c>
      <c r="L19" s="99">
        <v>3</v>
      </c>
      <c r="M19" s="99">
        <v>1.5</v>
      </c>
      <c r="N19" s="99">
        <v>2.5</v>
      </c>
      <c r="O19" s="99">
        <v>1.5</v>
      </c>
      <c r="P19" s="80">
        <f t="shared" si="0"/>
        <v>43.9</v>
      </c>
      <c r="Q19" s="40">
        <v>12</v>
      </c>
      <c r="R19" s="102"/>
      <c r="S19" s="116">
        <f t="shared" si="1"/>
        <v>46.21052631578947</v>
      </c>
    </row>
    <row r="20" spans="1:19" ht="15" customHeight="1">
      <c r="A20" s="119">
        <v>13</v>
      </c>
      <c r="B20" s="94" t="s">
        <v>172</v>
      </c>
      <c r="C20" s="96" t="s">
        <v>417</v>
      </c>
      <c r="D20" s="96" t="s">
        <v>411</v>
      </c>
      <c r="E20" s="115" t="s">
        <v>33</v>
      </c>
      <c r="F20" s="1">
        <v>10</v>
      </c>
      <c r="G20" s="65" t="s">
        <v>350</v>
      </c>
      <c r="H20" s="50">
        <v>12</v>
      </c>
      <c r="I20" s="50">
        <v>12.8</v>
      </c>
      <c r="J20" s="50">
        <v>11</v>
      </c>
      <c r="K20" s="79">
        <v>2</v>
      </c>
      <c r="L20" s="50">
        <v>2</v>
      </c>
      <c r="M20" s="50">
        <v>1.5</v>
      </c>
      <c r="N20" s="50">
        <v>1.5</v>
      </c>
      <c r="O20" s="50">
        <v>1</v>
      </c>
      <c r="P20" s="80">
        <f t="shared" si="0"/>
        <v>43.8</v>
      </c>
      <c r="Q20" s="40">
        <v>13</v>
      </c>
      <c r="R20" s="40"/>
      <c r="S20" s="116">
        <f t="shared" si="1"/>
        <v>46.10526315789473</v>
      </c>
    </row>
    <row r="21" spans="1:19" ht="23.25" customHeight="1">
      <c r="A21" s="119">
        <v>14</v>
      </c>
      <c r="B21" s="115" t="s">
        <v>192</v>
      </c>
      <c r="C21" s="96" t="s">
        <v>404</v>
      </c>
      <c r="D21" s="96" t="s">
        <v>403</v>
      </c>
      <c r="E21" s="142" t="s">
        <v>13</v>
      </c>
      <c r="F21" s="1">
        <v>10</v>
      </c>
      <c r="G21" s="65" t="s">
        <v>352</v>
      </c>
      <c r="H21" s="79">
        <v>12</v>
      </c>
      <c r="I21" s="79">
        <v>9.6</v>
      </c>
      <c r="J21" s="79">
        <v>12</v>
      </c>
      <c r="K21" s="79">
        <v>4</v>
      </c>
      <c r="L21" s="79">
        <v>2</v>
      </c>
      <c r="M21" s="79">
        <v>1.5</v>
      </c>
      <c r="N21" s="79">
        <v>1.5</v>
      </c>
      <c r="O21" s="79">
        <v>1</v>
      </c>
      <c r="P21" s="80">
        <f t="shared" si="0"/>
        <v>43.6</v>
      </c>
      <c r="Q21" s="100">
        <v>14</v>
      </c>
      <c r="R21" s="40"/>
      <c r="S21" s="116">
        <f t="shared" si="1"/>
        <v>45.89473684210527</v>
      </c>
    </row>
    <row r="22" spans="1:19" ht="20.25" customHeight="1">
      <c r="A22" s="55">
        <v>15</v>
      </c>
      <c r="B22" s="115" t="s">
        <v>194</v>
      </c>
      <c r="C22" s="96" t="s">
        <v>398</v>
      </c>
      <c r="D22" s="96" t="s">
        <v>410</v>
      </c>
      <c r="E22" s="91" t="s">
        <v>43</v>
      </c>
      <c r="F22" s="1">
        <v>10</v>
      </c>
      <c r="G22" s="65" t="s">
        <v>325</v>
      </c>
      <c r="H22" s="79">
        <v>14</v>
      </c>
      <c r="I22" s="79">
        <v>11.2</v>
      </c>
      <c r="J22" s="79">
        <v>10</v>
      </c>
      <c r="K22" s="79">
        <v>3</v>
      </c>
      <c r="L22" s="79">
        <v>1</v>
      </c>
      <c r="M22" s="79">
        <v>1.5</v>
      </c>
      <c r="N22" s="79">
        <v>1</v>
      </c>
      <c r="O22" s="79">
        <v>1.5</v>
      </c>
      <c r="P22" s="80">
        <f t="shared" si="0"/>
        <v>43.2</v>
      </c>
      <c r="Q22" s="40">
        <v>15</v>
      </c>
      <c r="R22" s="40"/>
      <c r="S22" s="116">
        <f t="shared" si="1"/>
        <v>45.473684210526315</v>
      </c>
    </row>
    <row r="23" spans="1:19" ht="15" customHeight="1">
      <c r="A23" s="119">
        <v>16</v>
      </c>
      <c r="B23" s="91" t="s">
        <v>180</v>
      </c>
      <c r="C23" s="96" t="s">
        <v>405</v>
      </c>
      <c r="D23" s="96" t="s">
        <v>405</v>
      </c>
      <c r="E23" s="115" t="s">
        <v>78</v>
      </c>
      <c r="F23" s="1">
        <v>10</v>
      </c>
      <c r="G23" s="65" t="s">
        <v>319</v>
      </c>
      <c r="H23" s="79">
        <v>13</v>
      </c>
      <c r="I23" s="79">
        <v>11.2</v>
      </c>
      <c r="J23" s="79">
        <v>7</v>
      </c>
      <c r="K23" s="79">
        <v>3</v>
      </c>
      <c r="L23" s="79">
        <v>4</v>
      </c>
      <c r="M23" s="79">
        <v>2</v>
      </c>
      <c r="N23" s="79">
        <v>2.5</v>
      </c>
      <c r="O23" s="79">
        <v>0</v>
      </c>
      <c r="P23" s="80">
        <f t="shared" si="0"/>
        <v>42.7</v>
      </c>
      <c r="Q23" s="40">
        <v>16</v>
      </c>
      <c r="R23" s="40"/>
      <c r="S23" s="116">
        <f t="shared" si="1"/>
        <v>44.94736842105264</v>
      </c>
    </row>
    <row r="24" spans="1:19" ht="16.5" customHeight="1">
      <c r="A24" s="119">
        <v>17</v>
      </c>
      <c r="B24" s="96" t="s">
        <v>189</v>
      </c>
      <c r="C24" s="96" t="s">
        <v>405</v>
      </c>
      <c r="D24" s="96" t="s">
        <v>398</v>
      </c>
      <c r="E24" s="115" t="s">
        <v>111</v>
      </c>
      <c r="F24" s="1">
        <v>10</v>
      </c>
      <c r="G24" s="65" t="s">
        <v>332</v>
      </c>
      <c r="H24" s="79">
        <v>10</v>
      </c>
      <c r="I24" s="79">
        <v>11.2</v>
      </c>
      <c r="J24" s="79">
        <v>9</v>
      </c>
      <c r="K24" s="79">
        <v>5</v>
      </c>
      <c r="L24" s="79">
        <v>2</v>
      </c>
      <c r="M24" s="79">
        <v>1.5</v>
      </c>
      <c r="N24" s="79">
        <v>2.5</v>
      </c>
      <c r="O24" s="79">
        <v>0.5</v>
      </c>
      <c r="P24" s="80">
        <f t="shared" si="0"/>
        <v>41.7</v>
      </c>
      <c r="Q24" s="100">
        <v>17</v>
      </c>
      <c r="R24" s="40"/>
      <c r="S24" s="116">
        <f t="shared" si="1"/>
        <v>43.89473684210527</v>
      </c>
    </row>
    <row r="25" spans="1:19" ht="18" customHeight="1">
      <c r="A25" s="55">
        <v>18</v>
      </c>
      <c r="B25" s="93" t="s">
        <v>183</v>
      </c>
      <c r="C25" s="96" t="s">
        <v>403</v>
      </c>
      <c r="D25" s="96" t="s">
        <v>401</v>
      </c>
      <c r="E25" s="115" t="s">
        <v>63</v>
      </c>
      <c r="F25" s="1">
        <v>10</v>
      </c>
      <c r="G25" s="65" t="s">
        <v>337</v>
      </c>
      <c r="H25" s="79">
        <v>11</v>
      </c>
      <c r="I25" s="79">
        <v>12</v>
      </c>
      <c r="J25" s="79">
        <v>9</v>
      </c>
      <c r="K25" s="79">
        <v>4</v>
      </c>
      <c r="L25" s="79">
        <v>3</v>
      </c>
      <c r="M25" s="79">
        <v>1</v>
      </c>
      <c r="N25" s="79">
        <v>1.5</v>
      </c>
      <c r="O25" s="79">
        <v>0</v>
      </c>
      <c r="P25" s="80">
        <f t="shared" si="0"/>
        <v>41.5</v>
      </c>
      <c r="Q25" s="40">
        <v>18</v>
      </c>
      <c r="R25" s="40"/>
      <c r="S25" s="116">
        <f t="shared" si="1"/>
        <v>43.684210526315795</v>
      </c>
    </row>
    <row r="26" spans="1:19" ht="21.75" customHeight="1">
      <c r="A26" s="119">
        <v>19</v>
      </c>
      <c r="B26" s="94" t="s">
        <v>174</v>
      </c>
      <c r="C26" s="96" t="s">
        <v>411</v>
      </c>
      <c r="D26" s="96" t="s">
        <v>398</v>
      </c>
      <c r="E26" s="131" t="s">
        <v>29</v>
      </c>
      <c r="F26" s="1">
        <v>10</v>
      </c>
      <c r="G26" s="65" t="s">
        <v>334</v>
      </c>
      <c r="H26" s="79">
        <v>12</v>
      </c>
      <c r="I26" s="79">
        <v>10.8</v>
      </c>
      <c r="J26" s="79">
        <v>11</v>
      </c>
      <c r="K26" s="79">
        <v>5</v>
      </c>
      <c r="L26" s="79">
        <v>2</v>
      </c>
      <c r="M26" s="79">
        <v>0.5</v>
      </c>
      <c r="N26" s="79">
        <v>0</v>
      </c>
      <c r="O26" s="79">
        <v>0</v>
      </c>
      <c r="P26" s="80">
        <f t="shared" si="0"/>
        <v>41.3</v>
      </c>
      <c r="Q26" s="40">
        <v>19</v>
      </c>
      <c r="R26" s="89"/>
      <c r="S26" s="116">
        <f t="shared" si="1"/>
        <v>43.473684210526315</v>
      </c>
    </row>
    <row r="27" spans="1:19" ht="18" customHeight="1">
      <c r="A27" s="119">
        <v>20</v>
      </c>
      <c r="B27" s="96" t="s">
        <v>190</v>
      </c>
      <c r="C27" s="96" t="s">
        <v>398</v>
      </c>
      <c r="D27" s="96" t="s">
        <v>402</v>
      </c>
      <c r="E27" s="115" t="s">
        <v>111</v>
      </c>
      <c r="F27" s="1">
        <v>10</v>
      </c>
      <c r="G27" s="65" t="s">
        <v>342</v>
      </c>
      <c r="H27" s="99">
        <v>12</v>
      </c>
      <c r="I27" s="99">
        <v>9.6</v>
      </c>
      <c r="J27" s="99">
        <v>11</v>
      </c>
      <c r="K27" s="99">
        <v>3</v>
      </c>
      <c r="L27" s="99">
        <v>2</v>
      </c>
      <c r="M27" s="99">
        <v>1</v>
      </c>
      <c r="N27" s="99">
        <v>1.5</v>
      </c>
      <c r="O27" s="99">
        <v>0.5</v>
      </c>
      <c r="P27" s="80">
        <f t="shared" si="0"/>
        <v>40.6</v>
      </c>
      <c r="Q27" s="100">
        <v>20</v>
      </c>
      <c r="R27" s="102"/>
      <c r="S27" s="116">
        <f t="shared" si="1"/>
        <v>42.736842105263165</v>
      </c>
    </row>
    <row r="28" spans="1:19" ht="18" customHeight="1">
      <c r="A28" s="55">
        <v>21</v>
      </c>
      <c r="B28" s="120" t="s">
        <v>84</v>
      </c>
      <c r="C28" s="96" t="s">
        <v>411</v>
      </c>
      <c r="D28" s="96" t="s">
        <v>402</v>
      </c>
      <c r="E28" s="115" t="s">
        <v>14</v>
      </c>
      <c r="F28" s="1">
        <v>10</v>
      </c>
      <c r="G28" s="65" t="s">
        <v>317</v>
      </c>
      <c r="H28" s="79">
        <v>13</v>
      </c>
      <c r="I28" s="79">
        <v>10.8</v>
      </c>
      <c r="J28" s="79">
        <v>8</v>
      </c>
      <c r="K28" s="79">
        <v>3</v>
      </c>
      <c r="L28" s="79">
        <v>2</v>
      </c>
      <c r="M28" s="79">
        <v>2</v>
      </c>
      <c r="N28" s="79">
        <v>1</v>
      </c>
      <c r="O28" s="79">
        <v>0.5</v>
      </c>
      <c r="P28" s="80">
        <f t="shared" si="0"/>
        <v>40.3</v>
      </c>
      <c r="Q28" s="40">
        <v>21</v>
      </c>
      <c r="R28" s="40"/>
      <c r="S28" s="116">
        <f t="shared" si="1"/>
        <v>42.421052631578945</v>
      </c>
    </row>
    <row r="29" spans="1:19" ht="15.75" customHeight="1">
      <c r="A29" s="119">
        <v>22</v>
      </c>
      <c r="B29" s="92" t="s">
        <v>181</v>
      </c>
      <c r="C29" s="96" t="s">
        <v>398</v>
      </c>
      <c r="D29" s="96" t="s">
        <v>403</v>
      </c>
      <c r="E29" s="115" t="s">
        <v>63</v>
      </c>
      <c r="F29" s="1">
        <v>10</v>
      </c>
      <c r="G29" s="65" t="s">
        <v>329</v>
      </c>
      <c r="H29" s="79">
        <v>9</v>
      </c>
      <c r="I29" s="79">
        <v>10.8</v>
      </c>
      <c r="J29" s="79">
        <v>11</v>
      </c>
      <c r="K29" s="79">
        <v>3</v>
      </c>
      <c r="L29" s="79">
        <v>2</v>
      </c>
      <c r="M29" s="79">
        <v>1</v>
      </c>
      <c r="N29" s="79">
        <v>1.5</v>
      </c>
      <c r="O29" s="79">
        <v>1.5</v>
      </c>
      <c r="P29" s="80">
        <f t="shared" si="0"/>
        <v>39.8</v>
      </c>
      <c r="Q29" s="40">
        <v>22</v>
      </c>
      <c r="R29" s="40"/>
      <c r="S29" s="116">
        <f t="shared" si="1"/>
        <v>41.89473684210526</v>
      </c>
    </row>
    <row r="30" spans="1:19" ht="26.25" customHeight="1">
      <c r="A30" s="119">
        <v>23</v>
      </c>
      <c r="B30" s="115" t="s">
        <v>66</v>
      </c>
      <c r="C30" s="96" t="s">
        <v>398</v>
      </c>
      <c r="D30" s="96" t="s">
        <v>398</v>
      </c>
      <c r="E30" s="142" t="s">
        <v>13</v>
      </c>
      <c r="F30" s="38">
        <v>10</v>
      </c>
      <c r="G30" s="65" t="s">
        <v>340</v>
      </c>
      <c r="H30" s="50">
        <v>11</v>
      </c>
      <c r="I30" s="50">
        <v>8.4</v>
      </c>
      <c r="J30" s="50">
        <v>9</v>
      </c>
      <c r="K30" s="50">
        <v>5</v>
      </c>
      <c r="L30" s="50">
        <v>2</v>
      </c>
      <c r="M30" s="101">
        <v>1.5</v>
      </c>
      <c r="N30" s="50">
        <v>1</v>
      </c>
      <c r="O30" s="50">
        <v>1.5</v>
      </c>
      <c r="P30" s="80">
        <f t="shared" si="0"/>
        <v>39.4</v>
      </c>
      <c r="Q30" s="100">
        <v>23</v>
      </c>
      <c r="R30" s="40"/>
      <c r="S30" s="116">
        <f t="shared" si="1"/>
        <v>41.473684210526315</v>
      </c>
    </row>
    <row r="31" spans="1:19" ht="18" customHeight="1">
      <c r="A31" s="55">
        <v>24</v>
      </c>
      <c r="B31" s="96" t="s">
        <v>185</v>
      </c>
      <c r="C31" s="96" t="s">
        <v>399</v>
      </c>
      <c r="D31" s="96" t="s">
        <v>407</v>
      </c>
      <c r="E31" s="115" t="s">
        <v>111</v>
      </c>
      <c r="F31" s="1">
        <v>10</v>
      </c>
      <c r="G31" s="65" t="s">
        <v>347</v>
      </c>
      <c r="H31" s="99">
        <v>9</v>
      </c>
      <c r="I31" s="99">
        <v>9.2</v>
      </c>
      <c r="J31" s="99">
        <v>9</v>
      </c>
      <c r="K31" s="99">
        <v>6</v>
      </c>
      <c r="L31" s="99">
        <v>2</v>
      </c>
      <c r="M31" s="99">
        <v>1</v>
      </c>
      <c r="N31" s="99">
        <v>1</v>
      </c>
      <c r="O31" s="99">
        <v>1.5</v>
      </c>
      <c r="P31" s="80">
        <f t="shared" si="0"/>
        <v>38.7</v>
      </c>
      <c r="Q31" s="40">
        <v>24</v>
      </c>
      <c r="R31" s="138"/>
      <c r="S31" s="116">
        <f t="shared" si="1"/>
        <v>40.73684210526316</v>
      </c>
    </row>
    <row r="32" spans="1:19" s="58" customFormat="1" ht="17.25" customHeight="1">
      <c r="A32" s="119">
        <v>25</v>
      </c>
      <c r="B32" s="94" t="s">
        <v>167</v>
      </c>
      <c r="C32" s="96" t="s">
        <v>417</v>
      </c>
      <c r="D32" s="96" t="s">
        <v>398</v>
      </c>
      <c r="E32" s="115" t="s">
        <v>33</v>
      </c>
      <c r="F32" s="1">
        <v>10</v>
      </c>
      <c r="G32" s="65" t="s">
        <v>353</v>
      </c>
      <c r="H32" s="50">
        <v>10</v>
      </c>
      <c r="I32" s="50">
        <v>12.8</v>
      </c>
      <c r="J32" s="50">
        <v>10</v>
      </c>
      <c r="K32" s="50">
        <v>0</v>
      </c>
      <c r="L32" s="50">
        <v>2</v>
      </c>
      <c r="M32" s="50">
        <v>2</v>
      </c>
      <c r="N32" s="50">
        <v>1</v>
      </c>
      <c r="O32" s="50">
        <v>0.5</v>
      </c>
      <c r="P32" s="80">
        <f t="shared" si="0"/>
        <v>38.3</v>
      </c>
      <c r="Q32" s="40">
        <v>25</v>
      </c>
      <c r="R32" s="51"/>
      <c r="S32" s="116">
        <f t="shared" si="1"/>
        <v>40.315789473684205</v>
      </c>
    </row>
    <row r="33" spans="1:19" s="58" customFormat="1" ht="17.25" customHeight="1">
      <c r="A33" s="119">
        <v>26</v>
      </c>
      <c r="B33" s="93" t="s">
        <v>182</v>
      </c>
      <c r="C33" s="96" t="s">
        <v>398</v>
      </c>
      <c r="D33" s="96" t="s">
        <v>402</v>
      </c>
      <c r="E33" s="115" t="s">
        <v>63</v>
      </c>
      <c r="F33" s="1">
        <v>10</v>
      </c>
      <c r="G33" s="65" t="s">
        <v>348</v>
      </c>
      <c r="H33" s="50">
        <v>12</v>
      </c>
      <c r="I33" s="50">
        <v>8.8</v>
      </c>
      <c r="J33" s="50">
        <v>7</v>
      </c>
      <c r="K33" s="50">
        <v>3</v>
      </c>
      <c r="L33" s="50">
        <v>2</v>
      </c>
      <c r="M33" s="50">
        <v>2</v>
      </c>
      <c r="N33" s="50">
        <v>2.5</v>
      </c>
      <c r="O33" s="50">
        <v>1</v>
      </c>
      <c r="P33" s="80">
        <f t="shared" si="0"/>
        <v>38.3</v>
      </c>
      <c r="Q33" s="100">
        <v>25</v>
      </c>
      <c r="R33" s="40"/>
      <c r="S33" s="116">
        <f t="shared" si="1"/>
        <v>40.315789473684205</v>
      </c>
    </row>
    <row r="34" spans="1:19" s="58" customFormat="1" ht="17.25" customHeight="1">
      <c r="A34" s="55">
        <v>27</v>
      </c>
      <c r="B34" s="94" t="s">
        <v>45</v>
      </c>
      <c r="C34" s="96" t="s">
        <v>402</v>
      </c>
      <c r="D34" s="96" t="s">
        <v>398</v>
      </c>
      <c r="E34" s="115" t="s">
        <v>33</v>
      </c>
      <c r="F34" s="1">
        <v>10</v>
      </c>
      <c r="G34" s="65" t="s">
        <v>344</v>
      </c>
      <c r="H34" s="101">
        <v>12</v>
      </c>
      <c r="I34" s="101">
        <v>11.2</v>
      </c>
      <c r="J34" s="101">
        <v>7</v>
      </c>
      <c r="K34" s="101">
        <v>2</v>
      </c>
      <c r="L34" s="101">
        <v>2</v>
      </c>
      <c r="M34" s="101">
        <v>1.5</v>
      </c>
      <c r="N34" s="101">
        <v>1</v>
      </c>
      <c r="O34" s="101">
        <v>1.5</v>
      </c>
      <c r="P34" s="80">
        <f t="shared" si="0"/>
        <v>38.2</v>
      </c>
      <c r="Q34" s="40">
        <v>26</v>
      </c>
      <c r="R34" s="51"/>
      <c r="S34" s="116">
        <f t="shared" si="1"/>
        <v>40.21052631578947</v>
      </c>
    </row>
    <row r="35" spans="1:19" s="58" customFormat="1" ht="17.25" customHeight="1">
      <c r="A35" s="119">
        <v>28</v>
      </c>
      <c r="B35" s="94" t="s">
        <v>170</v>
      </c>
      <c r="C35" s="96" t="s">
        <v>398</v>
      </c>
      <c r="D35" s="96" t="s">
        <v>399</v>
      </c>
      <c r="E35" s="115" t="s">
        <v>33</v>
      </c>
      <c r="F35" s="1">
        <v>10</v>
      </c>
      <c r="G35" s="65" t="s">
        <v>346</v>
      </c>
      <c r="H35" s="50">
        <v>15</v>
      </c>
      <c r="I35" s="50">
        <v>8.8</v>
      </c>
      <c r="J35" s="50">
        <v>11</v>
      </c>
      <c r="K35" s="50">
        <v>0</v>
      </c>
      <c r="L35" s="50">
        <v>2</v>
      </c>
      <c r="M35" s="50">
        <v>1</v>
      </c>
      <c r="N35" s="50">
        <v>0</v>
      </c>
      <c r="O35" s="50">
        <v>0</v>
      </c>
      <c r="P35" s="80">
        <f t="shared" si="0"/>
        <v>37.8</v>
      </c>
      <c r="Q35" s="100">
        <v>27</v>
      </c>
      <c r="R35" s="40"/>
      <c r="S35" s="116">
        <f t="shared" si="1"/>
        <v>39.78947368421053</v>
      </c>
    </row>
    <row r="36" spans="1:19" s="58" customFormat="1" ht="17.25" customHeight="1">
      <c r="A36" s="119">
        <v>29</v>
      </c>
      <c r="B36" s="94" t="s">
        <v>168</v>
      </c>
      <c r="C36" s="96" t="s">
        <v>402</v>
      </c>
      <c r="D36" s="96" t="s">
        <v>402</v>
      </c>
      <c r="E36" s="115" t="s">
        <v>33</v>
      </c>
      <c r="F36" s="1">
        <v>10</v>
      </c>
      <c r="G36" s="65" t="s">
        <v>331</v>
      </c>
      <c r="H36" s="68">
        <v>16</v>
      </c>
      <c r="I36" s="68">
        <v>10</v>
      </c>
      <c r="J36" s="68">
        <v>6</v>
      </c>
      <c r="K36" s="68">
        <v>3</v>
      </c>
      <c r="L36" s="68">
        <v>0</v>
      </c>
      <c r="M36" s="68">
        <v>1</v>
      </c>
      <c r="N36" s="68">
        <v>1</v>
      </c>
      <c r="O36" s="68">
        <v>0.5</v>
      </c>
      <c r="P36" s="80">
        <f t="shared" si="0"/>
        <v>37.5</v>
      </c>
      <c r="Q36" s="40">
        <v>28</v>
      </c>
      <c r="R36" s="100"/>
      <c r="S36" s="116">
        <f t="shared" si="1"/>
        <v>39.473684210526315</v>
      </c>
    </row>
    <row r="37" spans="1:19" s="58" customFormat="1" ht="17.25" customHeight="1">
      <c r="A37" s="55">
        <v>30</v>
      </c>
      <c r="B37" s="94" t="s">
        <v>166</v>
      </c>
      <c r="C37" s="96" t="s">
        <v>417</v>
      </c>
      <c r="D37" s="96" t="s">
        <v>398</v>
      </c>
      <c r="E37" s="115" t="s">
        <v>61</v>
      </c>
      <c r="F37" s="1">
        <v>10</v>
      </c>
      <c r="G37" s="65" t="s">
        <v>351</v>
      </c>
      <c r="H37" s="50">
        <v>12</v>
      </c>
      <c r="I37" s="50">
        <v>9.6</v>
      </c>
      <c r="J37" s="50">
        <v>11</v>
      </c>
      <c r="K37" s="50">
        <v>4</v>
      </c>
      <c r="L37" s="50">
        <v>0</v>
      </c>
      <c r="M37" s="50">
        <v>0</v>
      </c>
      <c r="N37" s="50">
        <v>0</v>
      </c>
      <c r="O37" s="50">
        <v>0</v>
      </c>
      <c r="P37" s="80">
        <f t="shared" si="0"/>
        <v>36.6</v>
      </c>
      <c r="Q37" s="100">
        <v>29</v>
      </c>
      <c r="R37" s="51"/>
      <c r="S37" s="116">
        <f t="shared" si="1"/>
        <v>38.526315789473685</v>
      </c>
    </row>
    <row r="38" spans="1:19" s="58" customFormat="1" ht="17.25" customHeight="1">
      <c r="A38" s="119">
        <v>31</v>
      </c>
      <c r="B38" s="91" t="s">
        <v>354</v>
      </c>
      <c r="C38" s="96" t="s">
        <v>398</v>
      </c>
      <c r="D38" s="96" t="s">
        <v>398</v>
      </c>
      <c r="E38" s="115" t="s">
        <v>15</v>
      </c>
      <c r="F38" s="1">
        <v>10</v>
      </c>
      <c r="G38" s="65" t="s">
        <v>355</v>
      </c>
      <c r="H38" s="50">
        <v>15</v>
      </c>
      <c r="I38" s="50">
        <v>9.6</v>
      </c>
      <c r="J38" s="50">
        <v>7</v>
      </c>
      <c r="K38" s="50">
        <v>2</v>
      </c>
      <c r="L38" s="50">
        <v>2</v>
      </c>
      <c r="M38" s="50">
        <v>1</v>
      </c>
      <c r="N38" s="50">
        <v>0</v>
      </c>
      <c r="O38" s="50">
        <v>0</v>
      </c>
      <c r="P38" s="80">
        <f t="shared" si="0"/>
        <v>36.6</v>
      </c>
      <c r="Q38" s="40">
        <v>29</v>
      </c>
      <c r="R38" s="40"/>
      <c r="S38" s="116">
        <f t="shared" si="1"/>
        <v>38.526315789473685</v>
      </c>
    </row>
    <row r="39" spans="1:19" ht="16.5" customHeight="1">
      <c r="A39" s="119">
        <v>32</v>
      </c>
      <c r="B39" s="96" t="s">
        <v>46</v>
      </c>
      <c r="C39" s="96" t="s">
        <v>410</v>
      </c>
      <c r="D39" s="96" t="s">
        <v>399</v>
      </c>
      <c r="E39" s="115" t="s">
        <v>111</v>
      </c>
      <c r="F39" s="1">
        <v>10</v>
      </c>
      <c r="G39" s="65" t="s">
        <v>336</v>
      </c>
      <c r="H39" s="117">
        <v>8</v>
      </c>
      <c r="I39" s="117">
        <v>9.6</v>
      </c>
      <c r="J39" s="117">
        <v>8</v>
      </c>
      <c r="K39" s="117">
        <v>4</v>
      </c>
      <c r="L39" s="117">
        <v>1</v>
      </c>
      <c r="M39" s="117">
        <v>1</v>
      </c>
      <c r="N39" s="117">
        <v>1.5</v>
      </c>
      <c r="O39" s="117">
        <v>0.5</v>
      </c>
      <c r="P39" s="80">
        <f t="shared" si="0"/>
        <v>33.6</v>
      </c>
      <c r="Q39" s="100">
        <v>30</v>
      </c>
      <c r="R39" s="118"/>
      <c r="S39" s="116">
        <f t="shared" si="1"/>
        <v>35.36842105263158</v>
      </c>
    </row>
    <row r="40" spans="1:19" ht="19.5" customHeight="1">
      <c r="A40" s="55">
        <v>33</v>
      </c>
      <c r="B40" s="94" t="s">
        <v>173</v>
      </c>
      <c r="C40" s="96" t="s">
        <v>417</v>
      </c>
      <c r="D40" s="96" t="s">
        <v>398</v>
      </c>
      <c r="E40" s="131" t="s">
        <v>29</v>
      </c>
      <c r="F40" s="1">
        <v>10</v>
      </c>
      <c r="G40" s="65" t="s">
        <v>322</v>
      </c>
      <c r="H40" s="50">
        <v>11</v>
      </c>
      <c r="I40" s="50">
        <v>10.8</v>
      </c>
      <c r="J40" s="50">
        <v>6</v>
      </c>
      <c r="K40" s="50">
        <v>4</v>
      </c>
      <c r="L40" s="50">
        <v>0</v>
      </c>
      <c r="M40" s="50">
        <v>1.5</v>
      </c>
      <c r="N40" s="50">
        <v>0</v>
      </c>
      <c r="O40" s="50">
        <v>0</v>
      </c>
      <c r="P40" s="80">
        <f t="shared" si="0"/>
        <v>33.3</v>
      </c>
      <c r="Q40" s="40">
        <v>31</v>
      </c>
      <c r="R40" s="12"/>
      <c r="S40" s="116">
        <f t="shared" si="1"/>
        <v>35.05263157894736</v>
      </c>
    </row>
    <row r="41" spans="1:19" ht="19.5" customHeight="1">
      <c r="A41" s="119">
        <v>34</v>
      </c>
      <c r="B41" s="96" t="s">
        <v>195</v>
      </c>
      <c r="C41" s="96" t="s">
        <v>405</v>
      </c>
      <c r="D41" s="96" t="s">
        <v>399</v>
      </c>
      <c r="E41" s="115" t="s">
        <v>112</v>
      </c>
      <c r="F41" s="1">
        <v>10</v>
      </c>
      <c r="G41" s="65" t="s">
        <v>327</v>
      </c>
      <c r="H41" s="50">
        <v>8</v>
      </c>
      <c r="I41" s="50">
        <v>3.2</v>
      </c>
      <c r="J41" s="50">
        <v>13</v>
      </c>
      <c r="K41" s="50">
        <v>4</v>
      </c>
      <c r="L41" s="50">
        <v>3</v>
      </c>
      <c r="M41" s="50">
        <v>1.5</v>
      </c>
      <c r="N41" s="50">
        <v>0</v>
      </c>
      <c r="O41" s="50">
        <v>0</v>
      </c>
      <c r="P41" s="80">
        <f t="shared" si="0"/>
        <v>32.7</v>
      </c>
      <c r="Q41" s="100">
        <v>32</v>
      </c>
      <c r="R41" s="40"/>
      <c r="S41" s="116">
        <f t="shared" si="1"/>
        <v>34.42105263157895</v>
      </c>
    </row>
    <row r="42" spans="1:19" ht="19.5" customHeight="1">
      <c r="A42" s="119">
        <v>35</v>
      </c>
      <c r="B42" s="115" t="s">
        <v>193</v>
      </c>
      <c r="C42" s="96" t="s">
        <v>398</v>
      </c>
      <c r="D42" s="96" t="s">
        <v>403</v>
      </c>
      <c r="E42" s="115" t="s">
        <v>133</v>
      </c>
      <c r="F42" s="1">
        <v>10</v>
      </c>
      <c r="G42" s="65" t="s">
        <v>320</v>
      </c>
      <c r="H42" s="50">
        <v>8</v>
      </c>
      <c r="I42" s="50">
        <v>12.4</v>
      </c>
      <c r="J42" s="50">
        <v>5</v>
      </c>
      <c r="K42" s="50">
        <v>0</v>
      </c>
      <c r="L42" s="50">
        <v>2</v>
      </c>
      <c r="M42" s="50">
        <v>1.5</v>
      </c>
      <c r="N42" s="50">
        <v>0.5</v>
      </c>
      <c r="O42" s="50">
        <v>0</v>
      </c>
      <c r="P42" s="80">
        <f t="shared" si="0"/>
        <v>29.4</v>
      </c>
      <c r="Q42" s="40">
        <v>33</v>
      </c>
      <c r="R42" s="40"/>
      <c r="S42" s="116">
        <f t="shared" si="1"/>
        <v>30.94736842105263</v>
      </c>
    </row>
    <row r="43" spans="1:19" ht="19.5" customHeight="1">
      <c r="A43" s="55">
        <v>36</v>
      </c>
      <c r="B43" s="94" t="s">
        <v>171</v>
      </c>
      <c r="C43" s="96" t="s">
        <v>408</v>
      </c>
      <c r="D43" s="96" t="s">
        <v>398</v>
      </c>
      <c r="E43" s="115" t="s">
        <v>33</v>
      </c>
      <c r="F43" s="38">
        <v>10</v>
      </c>
      <c r="G43" s="98" t="s">
        <v>326</v>
      </c>
      <c r="H43" s="50">
        <v>9</v>
      </c>
      <c r="I43" s="50">
        <v>4.8</v>
      </c>
      <c r="J43" s="50">
        <v>10</v>
      </c>
      <c r="K43" s="50">
        <v>1</v>
      </c>
      <c r="L43" s="50">
        <v>2</v>
      </c>
      <c r="M43" s="50">
        <v>1</v>
      </c>
      <c r="N43" s="50">
        <v>0.5</v>
      </c>
      <c r="O43" s="50">
        <v>0</v>
      </c>
      <c r="P43" s="80">
        <f t="shared" si="0"/>
        <v>28.3</v>
      </c>
      <c r="Q43" s="100">
        <v>34</v>
      </c>
      <c r="R43" s="40"/>
      <c r="S43" s="116">
        <f t="shared" si="1"/>
        <v>29.789473684210527</v>
      </c>
    </row>
    <row r="44" spans="1:19" ht="19.5" customHeight="1">
      <c r="A44" s="119">
        <v>37</v>
      </c>
      <c r="B44" s="91" t="s">
        <v>179</v>
      </c>
      <c r="C44" s="96" t="s">
        <v>397</v>
      </c>
      <c r="D44" s="96" t="s">
        <v>397</v>
      </c>
      <c r="E44" s="115" t="s">
        <v>78</v>
      </c>
      <c r="F44" s="38">
        <v>10</v>
      </c>
      <c r="G44" s="98" t="s">
        <v>345</v>
      </c>
      <c r="H44" s="101">
        <v>10</v>
      </c>
      <c r="I44" s="101">
        <v>2.8</v>
      </c>
      <c r="J44" s="101">
        <v>5</v>
      </c>
      <c r="K44" s="101">
        <v>1</v>
      </c>
      <c r="L44" s="101">
        <v>2</v>
      </c>
      <c r="M44" s="101">
        <v>2</v>
      </c>
      <c r="N44" s="101">
        <v>1.5</v>
      </c>
      <c r="O44" s="101">
        <v>0</v>
      </c>
      <c r="P44" s="80">
        <f t="shared" si="0"/>
        <v>24.3</v>
      </c>
      <c r="Q44" s="40">
        <v>35</v>
      </c>
      <c r="R44" s="58"/>
      <c r="S44" s="116">
        <f t="shared" si="1"/>
        <v>25.57894736842105</v>
      </c>
    </row>
    <row r="45" spans="1:19" ht="19.5" customHeight="1">
      <c r="A45" s="119">
        <v>38</v>
      </c>
      <c r="B45" s="96" t="s">
        <v>169</v>
      </c>
      <c r="C45" s="96" t="s">
        <v>398</v>
      </c>
      <c r="D45" s="96" t="s">
        <v>398</v>
      </c>
      <c r="E45" s="115" t="s">
        <v>77</v>
      </c>
      <c r="F45" s="38">
        <v>10</v>
      </c>
      <c r="G45" s="98" t="s">
        <v>333</v>
      </c>
      <c r="H45" s="50">
        <v>7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80">
        <f t="shared" si="0"/>
        <v>7</v>
      </c>
      <c r="Q45" s="100">
        <v>36</v>
      </c>
      <c r="R45" s="40"/>
      <c r="S45" s="116">
        <f t="shared" si="1"/>
        <v>7.368421052631578</v>
      </c>
    </row>
    <row r="46" spans="2:15" ht="18.75">
      <c r="B46" s="56"/>
      <c r="C46" s="56"/>
      <c r="D46" s="56"/>
      <c r="E46" s="7"/>
      <c r="F46" s="7"/>
      <c r="G46" s="62"/>
      <c r="H46" s="3"/>
      <c r="I46" s="18"/>
      <c r="J46" s="18"/>
      <c r="K46" s="18"/>
      <c r="L46" s="18"/>
      <c r="M46" s="18"/>
      <c r="N46" s="18"/>
      <c r="O46" s="18"/>
    </row>
    <row r="47" spans="2:18" ht="18.75">
      <c r="B47" s="6" t="s">
        <v>17</v>
      </c>
      <c r="C47" s="6"/>
      <c r="D47" s="21"/>
      <c r="E47" s="6" t="s">
        <v>117</v>
      </c>
      <c r="F47" s="6"/>
      <c r="G47" s="22"/>
      <c r="H47" s="3"/>
      <c r="I47" s="3"/>
      <c r="J47" s="3"/>
      <c r="K47" s="3"/>
      <c r="L47" s="3"/>
      <c r="M47" s="3"/>
      <c r="N47" s="8"/>
      <c r="O47" s="8"/>
      <c r="P47" s="19"/>
      <c r="Q47" s="33"/>
      <c r="R47" s="34"/>
    </row>
    <row r="48" spans="2:18" ht="18.75">
      <c r="B48" s="6"/>
      <c r="C48" s="6"/>
      <c r="D48" s="21"/>
      <c r="E48" s="6"/>
      <c r="F48" s="7"/>
      <c r="G48" s="30"/>
      <c r="H48" s="3"/>
      <c r="I48" s="3"/>
      <c r="J48" s="3"/>
      <c r="K48" s="3"/>
      <c r="L48" s="3"/>
      <c r="M48" s="3"/>
      <c r="N48" s="8"/>
      <c r="O48" s="8"/>
      <c r="P48" s="19"/>
      <c r="Q48" s="19"/>
      <c r="R48" s="19"/>
    </row>
    <row r="49" spans="2:18" ht="18.75">
      <c r="B49" s="6" t="s">
        <v>7</v>
      </c>
      <c r="C49" s="6"/>
      <c r="D49" s="21"/>
      <c r="E49" s="7" t="s">
        <v>24</v>
      </c>
      <c r="F49" s="7"/>
      <c r="G49" s="30"/>
      <c r="H49" s="3"/>
      <c r="I49" s="3"/>
      <c r="J49" s="3"/>
      <c r="K49" s="3"/>
      <c r="L49" s="3"/>
      <c r="M49" s="3"/>
      <c r="N49" s="8"/>
      <c r="O49" s="8"/>
      <c r="P49" s="19"/>
      <c r="Q49" s="19"/>
      <c r="R49" s="19"/>
    </row>
    <row r="50" spans="2:18" ht="18.75">
      <c r="B50" s="6"/>
      <c r="C50" s="6"/>
      <c r="D50" s="21"/>
      <c r="E50" s="7" t="s">
        <v>26</v>
      </c>
      <c r="F50" s="7"/>
      <c r="G50" s="30"/>
      <c r="H50" s="3"/>
      <c r="I50" s="3"/>
      <c r="J50" s="3"/>
      <c r="K50" s="3"/>
      <c r="L50" s="3"/>
      <c r="M50" s="3"/>
      <c r="N50" s="8"/>
      <c r="O50" s="8"/>
      <c r="P50" s="19"/>
      <c r="Q50" s="19"/>
      <c r="R50" s="19"/>
    </row>
    <row r="51" spans="2:18" ht="18.75">
      <c r="B51" s="21"/>
      <c r="C51" s="21"/>
      <c r="D51" s="21"/>
      <c r="E51" s="7" t="s">
        <v>30</v>
      </c>
      <c r="F51" s="7"/>
      <c r="G51" s="30"/>
      <c r="H51" s="3"/>
      <c r="I51" s="3"/>
      <c r="J51" s="3"/>
      <c r="K51" s="3"/>
      <c r="L51" s="3"/>
      <c r="M51" s="3"/>
      <c r="N51" s="8"/>
      <c r="O51" s="8"/>
      <c r="P51" s="19"/>
      <c r="Q51" s="19"/>
      <c r="R51" s="19"/>
    </row>
    <row r="52" spans="2:18" ht="16.5">
      <c r="B52" s="29" t="s">
        <v>8</v>
      </c>
      <c r="C52" s="29"/>
      <c r="D52" s="21"/>
      <c r="E52" s="7" t="s">
        <v>25</v>
      </c>
      <c r="F52"/>
      <c r="G52" s="69"/>
      <c r="H52"/>
      <c r="I52"/>
      <c r="J52"/>
      <c r="K52"/>
      <c r="L52"/>
      <c r="M52"/>
      <c r="N52"/>
      <c r="O52"/>
      <c r="P52" s="19"/>
      <c r="Q52" s="19"/>
      <c r="R52" s="19"/>
    </row>
  </sheetData>
  <sheetProtection/>
  <autoFilter ref="A7:S7">
    <sortState ref="A8:S52">
      <sortCondition descending="1" sortBy="value" ref="S8:S52"/>
    </sortState>
  </autoFilter>
  <mergeCells count="4">
    <mergeCell ref="A5:P5"/>
    <mergeCell ref="A1:R1"/>
    <mergeCell ref="A2:L2"/>
    <mergeCell ref="A4:M4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75" r:id="rId2"/>
  <rowBreaks count="1" manualBreakCount="1">
    <brk id="30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3.140625" style="0" customWidth="1"/>
    <col min="2" max="3" width="16.00390625" style="5" customWidth="1"/>
    <col min="4" max="4" width="14.7109375" style="5" customWidth="1"/>
    <col min="5" max="5" width="21.57421875" style="0" customWidth="1"/>
    <col min="6" max="6" width="4.00390625" style="15" customWidth="1"/>
    <col min="7" max="7" width="18.421875" style="15" customWidth="1"/>
    <col min="8" max="11" width="5.57421875" style="0" customWidth="1"/>
    <col min="12" max="12" width="5.421875" style="0" customWidth="1"/>
    <col min="13" max="13" width="5.00390625" style="0" customWidth="1"/>
    <col min="14" max="14" width="4.8515625" style="0" customWidth="1"/>
    <col min="15" max="15" width="5.00390625" style="0" customWidth="1"/>
    <col min="16" max="16" width="6.8515625" style="11" customWidth="1"/>
    <col min="17" max="17" width="6.7109375" style="0" customWidth="1"/>
    <col min="18" max="18" width="6.57421875" style="0" customWidth="1"/>
    <col min="19" max="19" width="10.7109375" style="0" customWidth="1"/>
  </cols>
  <sheetData>
    <row r="1" spans="1:18" ht="15.7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22"/>
      <c r="N2" s="22"/>
      <c r="O2" s="22"/>
      <c r="P2" s="19"/>
      <c r="Q2" s="19"/>
      <c r="R2" s="19"/>
    </row>
    <row r="3" spans="1:19" ht="15.75">
      <c r="A3" s="24" t="s">
        <v>12</v>
      </c>
      <c r="B3" s="36"/>
      <c r="C3" s="36"/>
      <c r="D3" s="36"/>
      <c r="E3" s="36"/>
      <c r="F3" s="24"/>
      <c r="G3" s="24"/>
      <c r="H3" s="24"/>
      <c r="I3" s="24"/>
      <c r="J3" s="24"/>
      <c r="K3" s="24"/>
      <c r="L3" s="24"/>
      <c r="M3" s="22"/>
      <c r="N3" s="22"/>
      <c r="O3" s="22"/>
      <c r="P3" s="37"/>
      <c r="Q3" s="37"/>
      <c r="R3" s="37"/>
      <c r="S3" s="37"/>
    </row>
    <row r="4" spans="1:16" ht="15.75">
      <c r="A4" s="145" t="s">
        <v>202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2"/>
      <c r="O4" s="22"/>
      <c r="P4" s="19"/>
    </row>
    <row r="5" spans="1:16" ht="15.75">
      <c r="A5" s="143" t="s">
        <v>203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7" spans="1:19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2" t="s">
        <v>16</v>
      </c>
      <c r="H7" s="1" t="s">
        <v>20</v>
      </c>
      <c r="I7" s="1" t="s">
        <v>18</v>
      </c>
      <c r="J7" s="1" t="s">
        <v>23</v>
      </c>
      <c r="K7" s="1" t="s">
        <v>162</v>
      </c>
      <c r="L7" s="1" t="s">
        <v>163</v>
      </c>
      <c r="M7" s="1" t="s">
        <v>164</v>
      </c>
      <c r="N7" s="1" t="s">
        <v>225</v>
      </c>
      <c r="O7" s="1" t="s">
        <v>226</v>
      </c>
      <c r="P7" s="45" t="s">
        <v>6</v>
      </c>
      <c r="Q7" s="13" t="s">
        <v>9</v>
      </c>
      <c r="R7" s="1" t="s">
        <v>10</v>
      </c>
      <c r="S7" s="13" t="s">
        <v>11</v>
      </c>
    </row>
    <row r="8" spans="1:19" ht="24" customHeight="1">
      <c r="A8" s="102">
        <v>1</v>
      </c>
      <c r="B8" s="121" t="s">
        <v>40</v>
      </c>
      <c r="C8" s="121" t="s">
        <v>402</v>
      </c>
      <c r="D8" s="121" t="s">
        <v>413</v>
      </c>
      <c r="E8" s="136" t="s">
        <v>29</v>
      </c>
      <c r="F8" s="44">
        <v>11</v>
      </c>
      <c r="G8" s="59" t="s">
        <v>390</v>
      </c>
      <c r="H8" s="53">
        <v>20</v>
      </c>
      <c r="I8" s="53">
        <v>12.8</v>
      </c>
      <c r="J8" s="53">
        <v>14</v>
      </c>
      <c r="K8" s="53">
        <v>6</v>
      </c>
      <c r="L8" s="53">
        <v>3</v>
      </c>
      <c r="M8" s="53">
        <v>4</v>
      </c>
      <c r="N8" s="53">
        <v>1</v>
      </c>
      <c r="O8" s="53">
        <v>1</v>
      </c>
      <c r="P8" s="12">
        <f aca="true" t="shared" si="0" ref="P8:P45">SUM(H8:O8)</f>
        <v>61.8</v>
      </c>
      <c r="Q8" s="40">
        <v>1</v>
      </c>
      <c r="R8" s="141" t="s">
        <v>394</v>
      </c>
      <c r="S8" s="41">
        <f aca="true" t="shared" si="1" ref="S8:S45">P8/95*100</f>
        <v>65.05263157894736</v>
      </c>
    </row>
    <row r="9" spans="1:19" ht="24" customHeight="1">
      <c r="A9" s="42">
        <v>2</v>
      </c>
      <c r="B9" s="104" t="s">
        <v>53</v>
      </c>
      <c r="C9" s="121" t="s">
        <v>398</v>
      </c>
      <c r="D9" s="121" t="s">
        <v>402</v>
      </c>
      <c r="E9" s="135" t="s">
        <v>13</v>
      </c>
      <c r="F9" s="44">
        <v>11</v>
      </c>
      <c r="G9" s="59" t="s">
        <v>393</v>
      </c>
      <c r="H9" s="82">
        <v>19</v>
      </c>
      <c r="I9" s="82">
        <v>14</v>
      </c>
      <c r="J9" s="82">
        <v>12</v>
      </c>
      <c r="K9" s="82">
        <v>5</v>
      </c>
      <c r="L9" s="82">
        <v>5</v>
      </c>
      <c r="M9" s="82">
        <v>1</v>
      </c>
      <c r="N9" s="82">
        <v>0.5</v>
      </c>
      <c r="O9" s="82">
        <v>1.5</v>
      </c>
      <c r="P9" s="12">
        <f t="shared" si="0"/>
        <v>58</v>
      </c>
      <c r="Q9" s="40">
        <v>2</v>
      </c>
      <c r="R9" s="141" t="s">
        <v>395</v>
      </c>
      <c r="S9" s="41">
        <f t="shared" si="1"/>
        <v>61.05263157894737</v>
      </c>
    </row>
    <row r="10" spans="1:19" ht="24" customHeight="1">
      <c r="A10" s="42">
        <v>3</v>
      </c>
      <c r="B10" s="104" t="s">
        <v>221</v>
      </c>
      <c r="C10" s="121" t="s">
        <v>404</v>
      </c>
      <c r="D10" s="121" t="s">
        <v>399</v>
      </c>
      <c r="E10" s="135" t="s">
        <v>13</v>
      </c>
      <c r="F10" s="44">
        <v>11</v>
      </c>
      <c r="G10" s="59" t="s">
        <v>374</v>
      </c>
      <c r="H10" s="82">
        <v>17</v>
      </c>
      <c r="I10" s="82">
        <v>9.6</v>
      </c>
      <c r="J10" s="82">
        <v>15</v>
      </c>
      <c r="K10" s="82">
        <v>3</v>
      </c>
      <c r="L10" s="82">
        <v>4</v>
      </c>
      <c r="M10" s="82">
        <v>0.5</v>
      </c>
      <c r="N10" s="82">
        <v>2</v>
      </c>
      <c r="O10" s="82">
        <v>1.5</v>
      </c>
      <c r="P10" s="12">
        <f t="shared" si="0"/>
        <v>52.6</v>
      </c>
      <c r="Q10" s="40">
        <v>3</v>
      </c>
      <c r="R10" s="141" t="s">
        <v>396</v>
      </c>
      <c r="S10" s="41">
        <f t="shared" si="1"/>
        <v>55.368421052631575</v>
      </c>
    </row>
    <row r="11" spans="1:19" ht="15.75">
      <c r="A11" s="102">
        <v>4</v>
      </c>
      <c r="B11" s="47" t="s">
        <v>213</v>
      </c>
      <c r="C11" s="121" t="s">
        <v>410</v>
      </c>
      <c r="D11" s="121" t="s">
        <v>405</v>
      </c>
      <c r="E11" s="104" t="s">
        <v>78</v>
      </c>
      <c r="F11" s="43">
        <v>11</v>
      </c>
      <c r="G11" s="59" t="s">
        <v>388</v>
      </c>
      <c r="H11" s="76">
        <v>17</v>
      </c>
      <c r="I11" s="76">
        <v>11.6</v>
      </c>
      <c r="J11" s="76">
        <v>15</v>
      </c>
      <c r="K11" s="76">
        <v>5</v>
      </c>
      <c r="L11" s="76">
        <v>1</v>
      </c>
      <c r="M11" s="76">
        <v>1.5</v>
      </c>
      <c r="N11" s="76">
        <v>1.5</v>
      </c>
      <c r="O11" s="76">
        <v>0</v>
      </c>
      <c r="P11" s="12">
        <f t="shared" si="0"/>
        <v>52.6</v>
      </c>
      <c r="Q11" s="40">
        <v>3</v>
      </c>
      <c r="R11" s="141" t="s">
        <v>396</v>
      </c>
      <c r="S11" s="41">
        <f t="shared" si="1"/>
        <v>55.368421052631575</v>
      </c>
    </row>
    <row r="12" spans="1:19" ht="24.75" customHeight="1">
      <c r="A12" s="42">
        <v>5</v>
      </c>
      <c r="B12" s="121" t="s">
        <v>56</v>
      </c>
      <c r="C12" s="121" t="s">
        <v>405</v>
      </c>
      <c r="D12" s="121" t="s">
        <v>405</v>
      </c>
      <c r="E12" s="136" t="s">
        <v>29</v>
      </c>
      <c r="F12" s="43">
        <v>11</v>
      </c>
      <c r="G12" s="59" t="s">
        <v>357</v>
      </c>
      <c r="H12" s="81">
        <v>13</v>
      </c>
      <c r="I12" s="81">
        <v>11.6</v>
      </c>
      <c r="J12" s="81">
        <v>14</v>
      </c>
      <c r="K12" s="81">
        <v>5</v>
      </c>
      <c r="L12" s="81">
        <v>3</v>
      </c>
      <c r="M12" s="81">
        <v>1</v>
      </c>
      <c r="N12" s="81">
        <v>2</v>
      </c>
      <c r="O12" s="81">
        <v>1</v>
      </c>
      <c r="P12" s="12">
        <f t="shared" si="0"/>
        <v>50.6</v>
      </c>
      <c r="Q12" s="40">
        <v>4</v>
      </c>
      <c r="R12" s="40"/>
      <c r="S12" s="41">
        <f t="shared" si="1"/>
        <v>53.26315789473684</v>
      </c>
    </row>
    <row r="13" spans="1:19" s="35" customFormat="1" ht="17.25" customHeight="1">
      <c r="A13" s="42">
        <v>6</v>
      </c>
      <c r="B13" s="124" t="s">
        <v>49</v>
      </c>
      <c r="C13" s="121" t="s">
        <v>412</v>
      </c>
      <c r="D13" s="121" t="s">
        <v>417</v>
      </c>
      <c r="E13" s="104" t="s">
        <v>111</v>
      </c>
      <c r="F13" s="43">
        <v>11</v>
      </c>
      <c r="G13" s="59" t="s">
        <v>360</v>
      </c>
      <c r="H13" s="76">
        <v>18</v>
      </c>
      <c r="I13" s="76">
        <v>10.8</v>
      </c>
      <c r="J13" s="76">
        <v>9</v>
      </c>
      <c r="K13" s="76">
        <v>2</v>
      </c>
      <c r="L13" s="76">
        <v>4</v>
      </c>
      <c r="M13" s="76">
        <v>2.5</v>
      </c>
      <c r="N13" s="76">
        <v>2</v>
      </c>
      <c r="O13" s="76">
        <v>1.5</v>
      </c>
      <c r="P13" s="12">
        <f t="shared" si="0"/>
        <v>49.8</v>
      </c>
      <c r="Q13" s="40">
        <v>5</v>
      </c>
      <c r="R13" s="40"/>
      <c r="S13" s="41">
        <f t="shared" si="1"/>
        <v>52.421052631578945</v>
      </c>
    </row>
    <row r="14" spans="1:19" ht="15" customHeight="1">
      <c r="A14" s="102">
        <v>7</v>
      </c>
      <c r="B14" s="124" t="s">
        <v>219</v>
      </c>
      <c r="C14" s="121" t="s">
        <v>399</v>
      </c>
      <c r="D14" s="121" t="s">
        <v>401</v>
      </c>
      <c r="E14" s="104" t="s">
        <v>111</v>
      </c>
      <c r="F14" s="43">
        <v>11</v>
      </c>
      <c r="G14" s="59" t="s">
        <v>379</v>
      </c>
      <c r="H14" s="76">
        <v>16</v>
      </c>
      <c r="I14" s="76">
        <v>13.6</v>
      </c>
      <c r="J14" s="76">
        <v>8</v>
      </c>
      <c r="K14" s="76">
        <v>5</v>
      </c>
      <c r="L14" s="76">
        <v>3</v>
      </c>
      <c r="M14" s="76">
        <v>1.5</v>
      </c>
      <c r="N14" s="76">
        <v>1.5</v>
      </c>
      <c r="O14" s="76">
        <v>1</v>
      </c>
      <c r="P14" s="12">
        <f t="shared" si="0"/>
        <v>49.6</v>
      </c>
      <c r="Q14" s="40">
        <v>6</v>
      </c>
      <c r="R14" s="40"/>
      <c r="S14" s="41">
        <f t="shared" si="1"/>
        <v>52.21052631578947</v>
      </c>
    </row>
    <row r="15" spans="1:19" s="35" customFormat="1" ht="20.25" customHeight="1">
      <c r="A15" s="42">
        <v>8</v>
      </c>
      <c r="B15" s="124" t="s">
        <v>50</v>
      </c>
      <c r="C15" s="121" t="s">
        <v>403</v>
      </c>
      <c r="D15" s="121" t="s">
        <v>403</v>
      </c>
      <c r="E15" s="104" t="s">
        <v>111</v>
      </c>
      <c r="F15" s="43">
        <v>11</v>
      </c>
      <c r="G15" s="59" t="s">
        <v>381</v>
      </c>
      <c r="H15" s="76">
        <v>18</v>
      </c>
      <c r="I15" s="76">
        <v>12</v>
      </c>
      <c r="J15" s="76">
        <v>12</v>
      </c>
      <c r="K15" s="76">
        <v>3</v>
      </c>
      <c r="L15" s="76">
        <v>1</v>
      </c>
      <c r="M15" s="76">
        <v>1</v>
      </c>
      <c r="N15" s="76">
        <v>0.5</v>
      </c>
      <c r="O15" s="76">
        <v>1.5</v>
      </c>
      <c r="P15" s="12">
        <f t="shared" si="0"/>
        <v>49</v>
      </c>
      <c r="Q15" s="40">
        <v>7</v>
      </c>
      <c r="R15" s="40"/>
      <c r="S15" s="41">
        <f t="shared" si="1"/>
        <v>51.578947368421055</v>
      </c>
    </row>
    <row r="16" spans="1:19" ht="15.75">
      <c r="A16" s="42">
        <v>9</v>
      </c>
      <c r="B16" s="50" t="s">
        <v>217</v>
      </c>
      <c r="C16" s="121" t="s">
        <v>398</v>
      </c>
      <c r="D16" s="121" t="s">
        <v>398</v>
      </c>
      <c r="E16" s="104" t="s">
        <v>63</v>
      </c>
      <c r="F16" s="43">
        <v>11</v>
      </c>
      <c r="G16" s="59" t="s">
        <v>384</v>
      </c>
      <c r="H16" s="76">
        <v>12</v>
      </c>
      <c r="I16" s="76">
        <v>12</v>
      </c>
      <c r="J16" s="76">
        <v>13</v>
      </c>
      <c r="K16" s="76">
        <v>3</v>
      </c>
      <c r="L16" s="76">
        <v>4</v>
      </c>
      <c r="M16" s="76">
        <v>1.5</v>
      </c>
      <c r="N16" s="76">
        <v>0.5</v>
      </c>
      <c r="O16" s="76">
        <v>1</v>
      </c>
      <c r="P16" s="12">
        <f t="shared" si="0"/>
        <v>47</v>
      </c>
      <c r="Q16" s="40">
        <v>8</v>
      </c>
      <c r="R16" s="40"/>
      <c r="S16" s="41">
        <f t="shared" si="1"/>
        <v>49.473684210526315</v>
      </c>
    </row>
    <row r="17" spans="1:19" ht="15.75">
      <c r="A17" s="102">
        <v>10</v>
      </c>
      <c r="B17" s="47" t="s">
        <v>64</v>
      </c>
      <c r="C17" s="121" t="s">
        <v>405</v>
      </c>
      <c r="D17" s="121" t="s">
        <v>398</v>
      </c>
      <c r="E17" s="104" t="s">
        <v>15</v>
      </c>
      <c r="F17" s="43">
        <v>11</v>
      </c>
      <c r="G17" s="59" t="s">
        <v>377</v>
      </c>
      <c r="H17" s="76">
        <v>15</v>
      </c>
      <c r="I17" s="76">
        <v>10.8</v>
      </c>
      <c r="J17" s="76">
        <v>11</v>
      </c>
      <c r="K17" s="76">
        <v>2</v>
      </c>
      <c r="L17" s="76">
        <v>3</v>
      </c>
      <c r="M17" s="76">
        <v>1.5</v>
      </c>
      <c r="N17" s="76">
        <v>2</v>
      </c>
      <c r="O17" s="76">
        <v>1</v>
      </c>
      <c r="P17" s="12">
        <f t="shared" si="0"/>
        <v>46.3</v>
      </c>
      <c r="Q17" s="40">
        <v>9</v>
      </c>
      <c r="R17" s="89"/>
      <c r="S17" s="41">
        <f t="shared" si="1"/>
        <v>48.73684210526316</v>
      </c>
    </row>
    <row r="18" spans="1:19" ht="25.5" customHeight="1">
      <c r="A18" s="42">
        <v>11</v>
      </c>
      <c r="B18" s="121" t="s">
        <v>211</v>
      </c>
      <c r="C18" s="121" t="s">
        <v>413</v>
      </c>
      <c r="D18" s="121" t="s">
        <v>398</v>
      </c>
      <c r="E18" s="127" t="s">
        <v>29</v>
      </c>
      <c r="F18" s="43">
        <v>11</v>
      </c>
      <c r="G18" s="59" t="s">
        <v>380</v>
      </c>
      <c r="H18" s="76">
        <v>14</v>
      </c>
      <c r="I18" s="76">
        <v>11.6</v>
      </c>
      <c r="J18" s="76">
        <v>11</v>
      </c>
      <c r="K18" s="76">
        <v>2</v>
      </c>
      <c r="L18" s="76">
        <v>3</v>
      </c>
      <c r="M18" s="76">
        <v>2.5</v>
      </c>
      <c r="N18" s="76">
        <v>1</v>
      </c>
      <c r="O18" s="76">
        <v>1</v>
      </c>
      <c r="P18" s="12">
        <f t="shared" si="0"/>
        <v>46.1</v>
      </c>
      <c r="Q18" s="40">
        <v>10</v>
      </c>
      <c r="R18" s="40"/>
      <c r="S18" s="41">
        <f t="shared" si="1"/>
        <v>48.526315789473685</v>
      </c>
    </row>
    <row r="19" spans="1:19" ht="15" customHeight="1">
      <c r="A19" s="42">
        <v>12</v>
      </c>
      <c r="B19" s="124" t="s">
        <v>57</v>
      </c>
      <c r="C19" s="121" t="s">
        <v>413</v>
      </c>
      <c r="D19" s="121" t="s">
        <v>399</v>
      </c>
      <c r="E19" s="104" t="s">
        <v>14</v>
      </c>
      <c r="F19" s="43">
        <v>11</v>
      </c>
      <c r="G19" s="59" t="s">
        <v>363</v>
      </c>
      <c r="H19" s="76">
        <v>14</v>
      </c>
      <c r="I19" s="76">
        <v>11.6</v>
      </c>
      <c r="J19" s="76">
        <v>11</v>
      </c>
      <c r="K19" s="76">
        <v>4</v>
      </c>
      <c r="L19" s="76">
        <v>3</v>
      </c>
      <c r="M19" s="76">
        <v>1.5</v>
      </c>
      <c r="N19" s="76">
        <v>0.5</v>
      </c>
      <c r="O19" s="76">
        <v>0.5</v>
      </c>
      <c r="P19" s="12">
        <f t="shared" si="0"/>
        <v>46.1</v>
      </c>
      <c r="Q19" s="40">
        <v>10</v>
      </c>
      <c r="R19" s="40"/>
      <c r="S19" s="41">
        <f t="shared" si="1"/>
        <v>48.526315789473685</v>
      </c>
    </row>
    <row r="20" spans="1:19" ht="15" customHeight="1">
      <c r="A20" s="102">
        <v>13</v>
      </c>
      <c r="B20" s="47" t="s">
        <v>55</v>
      </c>
      <c r="C20" s="121" t="s">
        <v>407</v>
      </c>
      <c r="D20" s="121" t="s">
        <v>400</v>
      </c>
      <c r="E20" s="104" t="s">
        <v>63</v>
      </c>
      <c r="F20" s="43">
        <v>11</v>
      </c>
      <c r="G20" s="59" t="s">
        <v>385</v>
      </c>
      <c r="H20" s="76">
        <v>18</v>
      </c>
      <c r="I20" s="76">
        <v>10.8</v>
      </c>
      <c r="J20" s="76">
        <v>9</v>
      </c>
      <c r="K20" s="76">
        <v>3</v>
      </c>
      <c r="L20" s="76">
        <v>2</v>
      </c>
      <c r="M20" s="76">
        <v>1</v>
      </c>
      <c r="N20" s="76">
        <v>1</v>
      </c>
      <c r="O20" s="76">
        <v>1</v>
      </c>
      <c r="P20" s="12">
        <f t="shared" si="0"/>
        <v>45.8</v>
      </c>
      <c r="Q20" s="40">
        <v>11</v>
      </c>
      <c r="R20" s="40"/>
      <c r="S20" s="41">
        <f t="shared" si="1"/>
        <v>48.21052631578947</v>
      </c>
    </row>
    <row r="21" spans="1:19" ht="15" customHeight="1">
      <c r="A21" s="42">
        <v>14</v>
      </c>
      <c r="B21" s="122" t="s">
        <v>59</v>
      </c>
      <c r="C21" s="121" t="s">
        <v>408</v>
      </c>
      <c r="D21" s="121" t="s">
        <v>402</v>
      </c>
      <c r="E21" s="104" t="s">
        <v>15</v>
      </c>
      <c r="F21" s="43">
        <v>11</v>
      </c>
      <c r="G21" s="59" t="s">
        <v>367</v>
      </c>
      <c r="H21" s="76">
        <v>14</v>
      </c>
      <c r="I21" s="76">
        <v>12.4</v>
      </c>
      <c r="J21" s="76">
        <v>10</v>
      </c>
      <c r="K21" s="76">
        <v>1</v>
      </c>
      <c r="L21" s="76">
        <v>5</v>
      </c>
      <c r="M21" s="76">
        <v>1</v>
      </c>
      <c r="N21" s="76">
        <v>1</v>
      </c>
      <c r="O21" s="76">
        <v>1</v>
      </c>
      <c r="P21" s="12">
        <f t="shared" si="0"/>
        <v>45.4</v>
      </c>
      <c r="Q21" s="40">
        <v>12</v>
      </c>
      <c r="R21" s="40"/>
      <c r="S21" s="41">
        <f t="shared" si="1"/>
        <v>47.78947368421053</v>
      </c>
    </row>
    <row r="22" spans="1:19" ht="17.25" customHeight="1">
      <c r="A22" s="42">
        <v>15</v>
      </c>
      <c r="B22" s="47" t="s">
        <v>48</v>
      </c>
      <c r="C22" s="121" t="s">
        <v>398</v>
      </c>
      <c r="D22" s="121" t="s">
        <v>409</v>
      </c>
      <c r="E22" s="47" t="s">
        <v>62</v>
      </c>
      <c r="F22" s="43">
        <v>11</v>
      </c>
      <c r="G22" s="59" t="s">
        <v>356</v>
      </c>
      <c r="H22" s="81">
        <v>11</v>
      </c>
      <c r="I22" s="81">
        <v>8.8</v>
      </c>
      <c r="J22" s="81">
        <v>14</v>
      </c>
      <c r="K22" s="81">
        <v>2</v>
      </c>
      <c r="L22" s="81">
        <v>6</v>
      </c>
      <c r="M22" s="81">
        <v>1</v>
      </c>
      <c r="N22" s="81">
        <v>1</v>
      </c>
      <c r="O22" s="81">
        <v>1.5</v>
      </c>
      <c r="P22" s="12">
        <f t="shared" si="0"/>
        <v>45.3</v>
      </c>
      <c r="Q22" s="40">
        <v>13</v>
      </c>
      <c r="R22" s="90"/>
      <c r="S22" s="41">
        <f t="shared" si="1"/>
        <v>47.68421052631579</v>
      </c>
    </row>
    <row r="23" spans="1:19" ht="24" customHeight="1">
      <c r="A23" s="102">
        <v>16</v>
      </c>
      <c r="B23" s="104" t="s">
        <v>52</v>
      </c>
      <c r="C23" s="121" t="s">
        <v>410</v>
      </c>
      <c r="D23" s="121" t="s">
        <v>405</v>
      </c>
      <c r="E23" s="135" t="s">
        <v>13</v>
      </c>
      <c r="F23" s="43">
        <v>11</v>
      </c>
      <c r="G23" s="59" t="s">
        <v>391</v>
      </c>
      <c r="H23" s="81">
        <v>14</v>
      </c>
      <c r="I23" s="81">
        <v>10.8</v>
      </c>
      <c r="J23" s="81">
        <v>9</v>
      </c>
      <c r="K23" s="81">
        <v>4</v>
      </c>
      <c r="L23" s="81">
        <v>6</v>
      </c>
      <c r="M23" s="81">
        <v>1</v>
      </c>
      <c r="N23" s="81">
        <v>0</v>
      </c>
      <c r="O23" s="81">
        <v>0.5</v>
      </c>
      <c r="P23" s="12">
        <f t="shared" si="0"/>
        <v>45.3</v>
      </c>
      <c r="Q23" s="40">
        <v>13</v>
      </c>
      <c r="R23" s="90"/>
      <c r="S23" s="41">
        <f t="shared" si="1"/>
        <v>47.68421052631579</v>
      </c>
    </row>
    <row r="24" spans="1:19" ht="15" customHeight="1">
      <c r="A24" s="42">
        <v>17</v>
      </c>
      <c r="B24" s="121" t="s">
        <v>209</v>
      </c>
      <c r="C24" s="121" t="s">
        <v>410</v>
      </c>
      <c r="D24" s="121" t="s">
        <v>412</v>
      </c>
      <c r="E24" s="104" t="s">
        <v>33</v>
      </c>
      <c r="F24" s="43">
        <v>11</v>
      </c>
      <c r="G24" s="59" t="s">
        <v>364</v>
      </c>
      <c r="H24" s="76">
        <v>10</v>
      </c>
      <c r="I24" s="76">
        <v>18</v>
      </c>
      <c r="J24" s="76">
        <v>9</v>
      </c>
      <c r="K24" s="76">
        <v>2</v>
      </c>
      <c r="L24" s="76">
        <v>2</v>
      </c>
      <c r="M24" s="76">
        <v>1.5</v>
      </c>
      <c r="N24" s="76">
        <v>2</v>
      </c>
      <c r="O24" s="76">
        <v>0.5</v>
      </c>
      <c r="P24" s="12">
        <f t="shared" si="0"/>
        <v>45</v>
      </c>
      <c r="Q24" s="40">
        <v>14</v>
      </c>
      <c r="R24" s="40"/>
      <c r="S24" s="41">
        <f t="shared" si="1"/>
        <v>47.368421052631575</v>
      </c>
    </row>
    <row r="25" spans="1:19" ht="18.75" customHeight="1">
      <c r="A25" s="42">
        <v>18</v>
      </c>
      <c r="B25" s="121" t="s">
        <v>206</v>
      </c>
      <c r="C25" s="121" t="s">
        <v>410</v>
      </c>
      <c r="D25" s="121" t="s">
        <v>397</v>
      </c>
      <c r="E25" s="104" t="s">
        <v>33</v>
      </c>
      <c r="F25" s="43">
        <v>11</v>
      </c>
      <c r="G25" s="59" t="s">
        <v>370</v>
      </c>
      <c r="H25" s="81">
        <v>13</v>
      </c>
      <c r="I25" s="81">
        <v>11.6</v>
      </c>
      <c r="J25" s="81">
        <v>14</v>
      </c>
      <c r="K25" s="81">
        <v>1</v>
      </c>
      <c r="L25" s="81">
        <v>3</v>
      </c>
      <c r="M25" s="81">
        <v>1</v>
      </c>
      <c r="N25" s="81">
        <v>0.5</v>
      </c>
      <c r="O25" s="81">
        <v>0.5</v>
      </c>
      <c r="P25" s="12">
        <f t="shared" si="0"/>
        <v>44.6</v>
      </c>
      <c r="Q25" s="40">
        <v>15</v>
      </c>
      <c r="R25" s="40"/>
      <c r="S25" s="41">
        <f t="shared" si="1"/>
        <v>46.94736842105263</v>
      </c>
    </row>
    <row r="26" spans="1:19" ht="15" customHeight="1">
      <c r="A26" s="102">
        <v>19</v>
      </c>
      <c r="B26" s="122" t="s">
        <v>39</v>
      </c>
      <c r="C26" s="121" t="s">
        <v>410</v>
      </c>
      <c r="D26" s="121" t="s">
        <v>417</v>
      </c>
      <c r="E26" s="104" t="s">
        <v>15</v>
      </c>
      <c r="F26" s="43">
        <v>11</v>
      </c>
      <c r="G26" s="59" t="s">
        <v>378</v>
      </c>
      <c r="H26" s="82">
        <v>17</v>
      </c>
      <c r="I26" s="82">
        <v>11.2</v>
      </c>
      <c r="J26" s="82">
        <v>9</v>
      </c>
      <c r="K26" s="82">
        <v>1</v>
      </c>
      <c r="L26" s="82">
        <v>3</v>
      </c>
      <c r="M26" s="82">
        <v>0.5</v>
      </c>
      <c r="N26" s="82">
        <v>1.5</v>
      </c>
      <c r="O26" s="82">
        <v>1</v>
      </c>
      <c r="P26" s="12">
        <f t="shared" si="0"/>
        <v>44.2</v>
      </c>
      <c r="Q26" s="40">
        <v>16</v>
      </c>
      <c r="R26" s="90"/>
      <c r="S26" s="41">
        <f t="shared" si="1"/>
        <v>46.526315789473685</v>
      </c>
    </row>
    <row r="27" spans="1:19" ht="23.25" customHeight="1">
      <c r="A27" s="42">
        <v>20</v>
      </c>
      <c r="B27" s="104" t="s">
        <v>220</v>
      </c>
      <c r="C27" s="121" t="s">
        <v>407</v>
      </c>
      <c r="D27" s="121" t="s">
        <v>407</v>
      </c>
      <c r="E27" s="135" t="s">
        <v>13</v>
      </c>
      <c r="F27" s="44">
        <v>11</v>
      </c>
      <c r="G27" s="59" t="s">
        <v>359</v>
      </c>
      <c r="H27" s="82">
        <v>11</v>
      </c>
      <c r="I27" s="82">
        <v>13.2</v>
      </c>
      <c r="J27" s="82">
        <v>12</v>
      </c>
      <c r="K27" s="82">
        <v>4</v>
      </c>
      <c r="L27" s="82">
        <v>1</v>
      </c>
      <c r="M27" s="82">
        <v>1.5</v>
      </c>
      <c r="N27" s="82">
        <v>0.5</v>
      </c>
      <c r="O27" s="82">
        <v>1</v>
      </c>
      <c r="P27" s="12">
        <f t="shared" si="0"/>
        <v>44.2</v>
      </c>
      <c r="Q27" s="40">
        <v>16</v>
      </c>
      <c r="R27" s="90"/>
      <c r="S27" s="41">
        <f t="shared" si="1"/>
        <v>46.526315789473685</v>
      </c>
    </row>
    <row r="28" spans="1:19" ht="17.25" customHeight="1">
      <c r="A28" s="42">
        <v>21</v>
      </c>
      <c r="B28" s="121" t="s">
        <v>47</v>
      </c>
      <c r="C28" s="121" t="s">
        <v>398</v>
      </c>
      <c r="D28" s="121" t="s">
        <v>405</v>
      </c>
      <c r="E28" s="104" t="s">
        <v>61</v>
      </c>
      <c r="F28" s="43">
        <v>11</v>
      </c>
      <c r="G28" s="59" t="s">
        <v>371</v>
      </c>
      <c r="H28" s="82">
        <v>13</v>
      </c>
      <c r="I28" s="82">
        <v>12</v>
      </c>
      <c r="J28" s="82">
        <v>9</v>
      </c>
      <c r="K28" s="82">
        <v>3</v>
      </c>
      <c r="L28" s="82">
        <v>3</v>
      </c>
      <c r="M28" s="82">
        <v>1.5</v>
      </c>
      <c r="N28" s="82">
        <v>0.5</v>
      </c>
      <c r="O28" s="82">
        <v>2</v>
      </c>
      <c r="P28" s="12">
        <f t="shared" si="0"/>
        <v>44</v>
      </c>
      <c r="Q28" s="40">
        <v>17</v>
      </c>
      <c r="R28" s="40"/>
      <c r="S28" s="41">
        <f t="shared" si="1"/>
        <v>46.31578947368421</v>
      </c>
    </row>
    <row r="29" spans="1:19" ht="14.25" customHeight="1">
      <c r="A29" s="102">
        <v>22</v>
      </c>
      <c r="B29" s="49" t="s">
        <v>54</v>
      </c>
      <c r="C29" s="121" t="s">
        <v>402</v>
      </c>
      <c r="D29" s="121" t="s">
        <v>398</v>
      </c>
      <c r="E29" s="104" t="s">
        <v>63</v>
      </c>
      <c r="F29" s="43">
        <v>11</v>
      </c>
      <c r="G29" s="59" t="s">
        <v>358</v>
      </c>
      <c r="H29" s="53">
        <v>10</v>
      </c>
      <c r="I29" s="53">
        <v>14</v>
      </c>
      <c r="J29" s="53">
        <v>13</v>
      </c>
      <c r="K29" s="53">
        <v>4</v>
      </c>
      <c r="L29" s="53">
        <v>1</v>
      </c>
      <c r="M29" s="53">
        <v>0.5</v>
      </c>
      <c r="N29" s="53">
        <v>1</v>
      </c>
      <c r="O29" s="53">
        <v>0.5</v>
      </c>
      <c r="P29" s="12">
        <f t="shared" si="0"/>
        <v>44</v>
      </c>
      <c r="Q29" s="40">
        <v>17</v>
      </c>
      <c r="R29" s="40"/>
      <c r="S29" s="41">
        <f t="shared" si="1"/>
        <v>46.31578947368421</v>
      </c>
    </row>
    <row r="30" spans="1:19" ht="17.25" customHeight="1">
      <c r="A30" s="42">
        <v>23</v>
      </c>
      <c r="B30" s="47" t="s">
        <v>216</v>
      </c>
      <c r="C30" s="121" t="s">
        <v>407</v>
      </c>
      <c r="D30" s="121" t="s">
        <v>403</v>
      </c>
      <c r="E30" s="104" t="s">
        <v>63</v>
      </c>
      <c r="F30" s="44">
        <v>11</v>
      </c>
      <c r="G30" s="59" t="s">
        <v>368</v>
      </c>
      <c r="H30" s="53">
        <v>14</v>
      </c>
      <c r="I30" s="53">
        <v>11.2</v>
      </c>
      <c r="J30" s="53">
        <v>8</v>
      </c>
      <c r="K30" s="53">
        <v>2</v>
      </c>
      <c r="L30" s="53">
        <v>3</v>
      </c>
      <c r="M30" s="53">
        <v>1.5</v>
      </c>
      <c r="N30" s="53">
        <v>1.5</v>
      </c>
      <c r="O30" s="53">
        <v>2</v>
      </c>
      <c r="P30" s="12">
        <f t="shared" si="0"/>
        <v>43.2</v>
      </c>
      <c r="Q30" s="40">
        <v>18</v>
      </c>
      <c r="R30" s="40"/>
      <c r="S30" s="41">
        <f t="shared" si="1"/>
        <v>45.473684210526315</v>
      </c>
    </row>
    <row r="31" spans="1:19" ht="31.5">
      <c r="A31" s="42">
        <v>24</v>
      </c>
      <c r="B31" s="47" t="s">
        <v>215</v>
      </c>
      <c r="C31" s="121" t="s">
        <v>398</v>
      </c>
      <c r="D31" s="121" t="s">
        <v>398</v>
      </c>
      <c r="E31" s="104" t="s">
        <v>63</v>
      </c>
      <c r="F31" s="44">
        <v>11</v>
      </c>
      <c r="G31" s="59" t="s">
        <v>372</v>
      </c>
      <c r="H31" s="53">
        <v>13</v>
      </c>
      <c r="I31" s="53">
        <v>13.2</v>
      </c>
      <c r="J31" s="53">
        <v>7</v>
      </c>
      <c r="K31" s="53">
        <v>4</v>
      </c>
      <c r="L31" s="53">
        <v>1</v>
      </c>
      <c r="M31" s="53">
        <v>2</v>
      </c>
      <c r="N31" s="53">
        <v>1.5</v>
      </c>
      <c r="O31" s="53">
        <v>1</v>
      </c>
      <c r="P31" s="12">
        <f t="shared" si="0"/>
        <v>42.7</v>
      </c>
      <c r="Q31" s="40">
        <v>19</v>
      </c>
      <c r="R31" s="40"/>
      <c r="S31" s="41">
        <f t="shared" si="1"/>
        <v>44.94736842105264</v>
      </c>
    </row>
    <row r="32" spans="1:19" ht="15.75">
      <c r="A32" s="102">
        <v>25</v>
      </c>
      <c r="B32" s="121" t="s">
        <v>208</v>
      </c>
      <c r="C32" s="121" t="s">
        <v>411</v>
      </c>
      <c r="D32" s="121" t="s">
        <v>398</v>
      </c>
      <c r="E32" s="104" t="s">
        <v>33</v>
      </c>
      <c r="F32" s="44">
        <v>11</v>
      </c>
      <c r="G32" s="59" t="s">
        <v>382</v>
      </c>
      <c r="H32" s="53">
        <v>7</v>
      </c>
      <c r="I32" s="53">
        <v>11.6</v>
      </c>
      <c r="J32" s="53">
        <v>15</v>
      </c>
      <c r="K32" s="53">
        <v>2</v>
      </c>
      <c r="L32" s="53">
        <v>2</v>
      </c>
      <c r="M32" s="53">
        <v>1</v>
      </c>
      <c r="N32" s="53">
        <v>1.5</v>
      </c>
      <c r="O32" s="53">
        <v>0.5</v>
      </c>
      <c r="P32" s="12">
        <f t="shared" si="0"/>
        <v>40.6</v>
      </c>
      <c r="Q32" s="40">
        <v>20</v>
      </c>
      <c r="R32" s="40"/>
      <c r="S32" s="41">
        <f t="shared" si="1"/>
        <v>42.736842105263165</v>
      </c>
    </row>
    <row r="33" spans="1:19" ht="15.75">
      <c r="A33" s="42">
        <v>26</v>
      </c>
      <c r="B33" s="121" t="s">
        <v>210</v>
      </c>
      <c r="C33" s="121" t="s">
        <v>403</v>
      </c>
      <c r="D33" s="121" t="s">
        <v>398</v>
      </c>
      <c r="E33" s="104" t="s">
        <v>33</v>
      </c>
      <c r="F33" s="44">
        <v>11</v>
      </c>
      <c r="G33" s="59" t="s">
        <v>386</v>
      </c>
      <c r="H33" s="53">
        <v>12</v>
      </c>
      <c r="I33" s="53">
        <v>9.2</v>
      </c>
      <c r="J33" s="53">
        <v>14</v>
      </c>
      <c r="K33" s="53">
        <v>1</v>
      </c>
      <c r="L33" s="53">
        <v>1</v>
      </c>
      <c r="M33" s="53">
        <v>1</v>
      </c>
      <c r="N33" s="53">
        <v>1.5</v>
      </c>
      <c r="O33" s="53">
        <v>0.5</v>
      </c>
      <c r="P33" s="12">
        <f t="shared" si="0"/>
        <v>40.2</v>
      </c>
      <c r="Q33" s="40">
        <v>21</v>
      </c>
      <c r="R33" s="40"/>
      <c r="S33" s="41">
        <f t="shared" si="1"/>
        <v>42.31578947368421</v>
      </c>
    </row>
    <row r="34" spans="1:19" ht="15.75">
      <c r="A34" s="42">
        <v>27</v>
      </c>
      <c r="B34" s="47" t="s">
        <v>212</v>
      </c>
      <c r="C34" s="121" t="s">
        <v>398</v>
      </c>
      <c r="D34" s="121" t="s">
        <v>419</v>
      </c>
      <c r="E34" s="104" t="s">
        <v>78</v>
      </c>
      <c r="F34" s="44">
        <v>11</v>
      </c>
      <c r="G34" s="59" t="s">
        <v>366</v>
      </c>
      <c r="H34" s="53">
        <v>9</v>
      </c>
      <c r="I34" s="53">
        <v>13.2</v>
      </c>
      <c r="J34" s="53">
        <v>11</v>
      </c>
      <c r="K34" s="53">
        <v>0</v>
      </c>
      <c r="L34" s="53">
        <v>4</v>
      </c>
      <c r="M34" s="53">
        <v>2</v>
      </c>
      <c r="N34" s="53">
        <v>0.5</v>
      </c>
      <c r="O34" s="53">
        <v>0</v>
      </c>
      <c r="P34" s="12">
        <f t="shared" si="0"/>
        <v>39.7</v>
      </c>
      <c r="Q34" s="40">
        <v>22</v>
      </c>
      <c r="R34" s="40"/>
      <c r="S34" s="41">
        <f t="shared" si="1"/>
        <v>41.789473684210535</v>
      </c>
    </row>
    <row r="35" spans="1:19" ht="15.75">
      <c r="A35" s="102">
        <v>28</v>
      </c>
      <c r="B35" s="122" t="s">
        <v>60</v>
      </c>
      <c r="C35" s="121" t="s">
        <v>398</v>
      </c>
      <c r="D35" s="121" t="s">
        <v>402</v>
      </c>
      <c r="E35" s="104" t="s">
        <v>15</v>
      </c>
      <c r="F35" s="44">
        <v>11</v>
      </c>
      <c r="G35" s="59" t="s">
        <v>389</v>
      </c>
      <c r="H35" s="82">
        <v>15</v>
      </c>
      <c r="I35" s="82">
        <v>8</v>
      </c>
      <c r="J35" s="82">
        <v>7</v>
      </c>
      <c r="K35" s="82">
        <v>3</v>
      </c>
      <c r="L35" s="82">
        <v>3</v>
      </c>
      <c r="M35" s="82">
        <v>1</v>
      </c>
      <c r="N35" s="82">
        <v>1</v>
      </c>
      <c r="O35" s="82">
        <v>1</v>
      </c>
      <c r="P35" s="12">
        <f t="shared" si="0"/>
        <v>39</v>
      </c>
      <c r="Q35" s="40">
        <v>23</v>
      </c>
      <c r="R35" s="40"/>
      <c r="S35" s="41">
        <f t="shared" si="1"/>
        <v>41.05263157894737</v>
      </c>
    </row>
    <row r="36" spans="1:19" ht="15.75">
      <c r="A36" s="42">
        <v>29</v>
      </c>
      <c r="B36" s="121" t="s">
        <v>205</v>
      </c>
      <c r="C36" s="121" t="s">
        <v>401</v>
      </c>
      <c r="D36" s="121" t="s">
        <v>398</v>
      </c>
      <c r="E36" s="104" t="s">
        <v>33</v>
      </c>
      <c r="F36" s="44">
        <v>11</v>
      </c>
      <c r="G36" s="59" t="s">
        <v>387</v>
      </c>
      <c r="H36" s="53">
        <v>13</v>
      </c>
      <c r="I36" s="53">
        <v>12.8</v>
      </c>
      <c r="J36" s="53">
        <v>9</v>
      </c>
      <c r="K36" s="53">
        <v>1</v>
      </c>
      <c r="L36" s="53">
        <v>1</v>
      </c>
      <c r="M36" s="53">
        <v>1.5</v>
      </c>
      <c r="N36" s="53">
        <v>0</v>
      </c>
      <c r="O36" s="53">
        <v>0</v>
      </c>
      <c r="P36" s="12">
        <f t="shared" si="0"/>
        <v>38.3</v>
      </c>
      <c r="Q36" s="40">
        <v>24</v>
      </c>
      <c r="R36" s="40"/>
      <c r="S36" s="41">
        <f t="shared" si="1"/>
        <v>40.315789473684205</v>
      </c>
    </row>
    <row r="37" spans="1:19" ht="15.75">
      <c r="A37" s="42">
        <v>30</v>
      </c>
      <c r="B37" s="121" t="s">
        <v>204</v>
      </c>
      <c r="C37" s="121" t="s">
        <v>416</v>
      </c>
      <c r="D37" s="121" t="s">
        <v>398</v>
      </c>
      <c r="E37" s="104" t="s">
        <v>33</v>
      </c>
      <c r="F37" s="44">
        <v>11</v>
      </c>
      <c r="G37" s="59" t="s">
        <v>369</v>
      </c>
      <c r="H37" s="53">
        <v>7</v>
      </c>
      <c r="I37" s="53">
        <v>8.8</v>
      </c>
      <c r="J37" s="53">
        <v>14</v>
      </c>
      <c r="K37" s="53">
        <v>2</v>
      </c>
      <c r="L37" s="53">
        <v>3</v>
      </c>
      <c r="M37" s="53">
        <v>1</v>
      </c>
      <c r="N37" s="53">
        <v>0.5</v>
      </c>
      <c r="O37" s="53">
        <v>0.5</v>
      </c>
      <c r="P37" s="12">
        <f t="shared" si="0"/>
        <v>36.8</v>
      </c>
      <c r="Q37" s="40">
        <v>25</v>
      </c>
      <c r="R37" s="40"/>
      <c r="S37" s="41">
        <f t="shared" si="1"/>
        <v>38.73684210526315</v>
      </c>
    </row>
    <row r="38" spans="1:19" ht="15.75">
      <c r="A38" s="102">
        <v>31</v>
      </c>
      <c r="B38" s="121" t="s">
        <v>207</v>
      </c>
      <c r="C38" s="121" t="s">
        <v>408</v>
      </c>
      <c r="D38" s="121" t="s">
        <v>407</v>
      </c>
      <c r="E38" s="104" t="s">
        <v>33</v>
      </c>
      <c r="F38" s="44">
        <v>11</v>
      </c>
      <c r="G38" s="59" t="s">
        <v>362</v>
      </c>
      <c r="H38" s="53">
        <v>10</v>
      </c>
      <c r="I38" s="53">
        <v>12.8</v>
      </c>
      <c r="J38" s="53">
        <v>11</v>
      </c>
      <c r="K38" s="53">
        <v>0</v>
      </c>
      <c r="L38" s="53">
        <v>0</v>
      </c>
      <c r="M38" s="53">
        <v>1.5</v>
      </c>
      <c r="N38" s="53">
        <v>0</v>
      </c>
      <c r="O38" s="53">
        <v>0.5</v>
      </c>
      <c r="P38" s="12">
        <f t="shared" si="0"/>
        <v>35.8</v>
      </c>
      <c r="Q38" s="40">
        <v>26</v>
      </c>
      <c r="R38" s="40"/>
      <c r="S38" s="41">
        <f t="shared" si="1"/>
        <v>37.68421052631579</v>
      </c>
    </row>
    <row r="39" spans="1:19" ht="15.75">
      <c r="A39" s="42">
        <v>32</v>
      </c>
      <c r="B39" s="134" t="s">
        <v>223</v>
      </c>
      <c r="C39" s="121" t="s">
        <v>398</v>
      </c>
      <c r="D39" s="121" t="s">
        <v>412</v>
      </c>
      <c r="E39" s="104" t="s">
        <v>112</v>
      </c>
      <c r="F39" s="44">
        <v>11</v>
      </c>
      <c r="G39" s="59" t="s">
        <v>361</v>
      </c>
      <c r="H39" s="58">
        <v>11</v>
      </c>
      <c r="I39" s="58">
        <v>10.8</v>
      </c>
      <c r="J39" s="58">
        <v>7</v>
      </c>
      <c r="K39" s="58">
        <v>2</v>
      </c>
      <c r="L39" s="58">
        <v>2</v>
      </c>
      <c r="M39" s="58">
        <v>1.5</v>
      </c>
      <c r="N39" s="58">
        <v>1</v>
      </c>
      <c r="O39" s="58">
        <v>0.5</v>
      </c>
      <c r="P39" s="12">
        <f t="shared" si="0"/>
        <v>35.8</v>
      </c>
      <c r="Q39" s="102">
        <v>26</v>
      </c>
      <c r="R39" s="58"/>
      <c r="S39" s="41">
        <f t="shared" si="1"/>
        <v>37.68421052631579</v>
      </c>
    </row>
    <row r="40" spans="1:19" ht="17.25" customHeight="1">
      <c r="A40" s="42">
        <v>33</v>
      </c>
      <c r="B40" s="49" t="s">
        <v>214</v>
      </c>
      <c r="C40" s="121" t="s">
        <v>398</v>
      </c>
      <c r="D40" s="121" t="s">
        <v>404</v>
      </c>
      <c r="E40" s="104" t="s">
        <v>63</v>
      </c>
      <c r="F40" s="44">
        <v>11</v>
      </c>
      <c r="G40" s="59" t="s">
        <v>383</v>
      </c>
      <c r="H40" s="53">
        <v>8</v>
      </c>
      <c r="I40" s="53">
        <v>9.6</v>
      </c>
      <c r="J40" s="53">
        <v>11</v>
      </c>
      <c r="K40" s="53">
        <v>2</v>
      </c>
      <c r="L40" s="53">
        <v>3</v>
      </c>
      <c r="M40" s="53">
        <v>1.5</v>
      </c>
      <c r="N40" s="53">
        <v>0.5</v>
      </c>
      <c r="O40" s="53">
        <v>0</v>
      </c>
      <c r="P40" s="12">
        <f t="shared" si="0"/>
        <v>35.6</v>
      </c>
      <c r="Q40" s="40">
        <v>27</v>
      </c>
      <c r="R40" s="89"/>
      <c r="S40" s="41">
        <f t="shared" si="1"/>
        <v>37.473684210526315</v>
      </c>
    </row>
    <row r="41" spans="1:19" ht="17.25" customHeight="1">
      <c r="A41" s="102">
        <v>34</v>
      </c>
      <c r="B41" s="124" t="s">
        <v>218</v>
      </c>
      <c r="C41" s="121" t="s">
        <v>399</v>
      </c>
      <c r="D41" s="121" t="s">
        <v>399</v>
      </c>
      <c r="E41" s="104" t="s">
        <v>111</v>
      </c>
      <c r="F41" s="44">
        <v>11</v>
      </c>
      <c r="G41" s="59" t="s">
        <v>392</v>
      </c>
      <c r="H41" s="53">
        <v>12</v>
      </c>
      <c r="I41" s="53">
        <v>5.6</v>
      </c>
      <c r="J41" s="53">
        <v>9</v>
      </c>
      <c r="K41" s="53">
        <v>1</v>
      </c>
      <c r="L41" s="53">
        <v>2</v>
      </c>
      <c r="M41" s="53">
        <v>1.5</v>
      </c>
      <c r="N41" s="53">
        <v>0.5</v>
      </c>
      <c r="O41" s="53">
        <v>2</v>
      </c>
      <c r="P41" s="12">
        <f t="shared" si="0"/>
        <v>33.6</v>
      </c>
      <c r="Q41" s="40">
        <v>28</v>
      </c>
      <c r="R41" s="40"/>
      <c r="S41" s="41">
        <f t="shared" si="1"/>
        <v>35.36842105263158</v>
      </c>
    </row>
    <row r="42" spans="1:19" ht="17.25" customHeight="1">
      <c r="A42" s="42">
        <v>35</v>
      </c>
      <c r="B42" s="123" t="s">
        <v>146</v>
      </c>
      <c r="C42" s="121" t="s">
        <v>405</v>
      </c>
      <c r="D42" s="121" t="s">
        <v>402</v>
      </c>
      <c r="E42" s="104" t="s">
        <v>14</v>
      </c>
      <c r="F42" s="44">
        <v>11</v>
      </c>
      <c r="G42" s="59" t="s">
        <v>376</v>
      </c>
      <c r="H42" s="53">
        <v>7</v>
      </c>
      <c r="I42" s="53">
        <v>6.8</v>
      </c>
      <c r="J42" s="53">
        <v>12</v>
      </c>
      <c r="K42" s="53">
        <v>1</v>
      </c>
      <c r="L42" s="53">
        <v>3</v>
      </c>
      <c r="M42" s="53">
        <v>1.5</v>
      </c>
      <c r="N42" s="53">
        <v>1.5</v>
      </c>
      <c r="O42" s="53">
        <v>0.5</v>
      </c>
      <c r="P42" s="12">
        <f t="shared" si="0"/>
        <v>33.3</v>
      </c>
      <c r="Q42" s="40">
        <v>29</v>
      </c>
      <c r="R42" s="40"/>
      <c r="S42" s="41">
        <f t="shared" si="1"/>
        <v>35.05263157894736</v>
      </c>
    </row>
    <row r="43" spans="1:19" ht="17.25" customHeight="1">
      <c r="A43" s="42">
        <v>36</v>
      </c>
      <c r="B43" s="51" t="s">
        <v>222</v>
      </c>
      <c r="C43" s="121" t="s">
        <v>408</v>
      </c>
      <c r="D43" s="121" t="s">
        <v>403</v>
      </c>
      <c r="E43" s="104" t="s">
        <v>133</v>
      </c>
      <c r="F43" s="44">
        <v>11</v>
      </c>
      <c r="G43" s="59" t="s">
        <v>373</v>
      </c>
      <c r="H43" s="82">
        <v>8</v>
      </c>
      <c r="I43" s="82">
        <v>9.2</v>
      </c>
      <c r="J43" s="82">
        <v>8</v>
      </c>
      <c r="K43" s="82">
        <v>1</v>
      </c>
      <c r="L43" s="82">
        <v>2</v>
      </c>
      <c r="M43" s="82">
        <v>1</v>
      </c>
      <c r="N43" s="82">
        <v>0.5</v>
      </c>
      <c r="O43" s="82">
        <v>1</v>
      </c>
      <c r="P43" s="12">
        <f t="shared" si="0"/>
        <v>30.7</v>
      </c>
      <c r="Q43" s="40">
        <v>30</v>
      </c>
      <c r="R43" s="90"/>
      <c r="S43" s="41">
        <f t="shared" si="1"/>
        <v>32.315789473684205</v>
      </c>
    </row>
    <row r="44" spans="1:19" ht="17.25" customHeight="1">
      <c r="A44" s="102">
        <v>37</v>
      </c>
      <c r="B44" s="121" t="s">
        <v>193</v>
      </c>
      <c r="C44" s="121" t="s">
        <v>420</v>
      </c>
      <c r="D44" s="121" t="s">
        <v>411</v>
      </c>
      <c r="E44" s="104" t="s">
        <v>224</v>
      </c>
      <c r="F44" s="44">
        <v>11</v>
      </c>
      <c r="G44" s="59" t="s">
        <v>375</v>
      </c>
      <c r="H44" s="53">
        <v>10</v>
      </c>
      <c r="I44" s="53">
        <v>1.2</v>
      </c>
      <c r="J44" s="53">
        <v>11</v>
      </c>
      <c r="K44" s="53">
        <v>1</v>
      </c>
      <c r="L44" s="53">
        <v>4</v>
      </c>
      <c r="M44" s="53">
        <v>0.5</v>
      </c>
      <c r="N44" s="53">
        <v>1</v>
      </c>
      <c r="O44" s="53">
        <v>0.5</v>
      </c>
      <c r="P44" s="12">
        <f t="shared" si="0"/>
        <v>29.2</v>
      </c>
      <c r="Q44" s="40">
        <v>31</v>
      </c>
      <c r="R44" s="40"/>
      <c r="S44" s="41">
        <f t="shared" si="1"/>
        <v>30.736842105263158</v>
      </c>
    </row>
    <row r="45" spans="1:19" ht="17.25" customHeight="1">
      <c r="A45" s="42">
        <v>38</v>
      </c>
      <c r="B45" s="121" t="s">
        <v>182</v>
      </c>
      <c r="C45" s="121" t="s">
        <v>398</v>
      </c>
      <c r="D45" s="121" t="s">
        <v>398</v>
      </c>
      <c r="E45" s="104" t="s">
        <v>33</v>
      </c>
      <c r="F45" s="44">
        <v>11</v>
      </c>
      <c r="G45" s="59" t="s">
        <v>365</v>
      </c>
      <c r="H45" s="53">
        <v>8</v>
      </c>
      <c r="I45" s="53">
        <v>3.2</v>
      </c>
      <c r="J45" s="53">
        <v>6</v>
      </c>
      <c r="K45" s="53">
        <v>0</v>
      </c>
      <c r="L45" s="53">
        <v>3</v>
      </c>
      <c r="M45" s="53">
        <v>1</v>
      </c>
      <c r="N45" s="53">
        <v>0.5</v>
      </c>
      <c r="O45" s="53">
        <v>0.5</v>
      </c>
      <c r="P45" s="12">
        <f t="shared" si="0"/>
        <v>22.2</v>
      </c>
      <c r="Q45" s="40">
        <v>32</v>
      </c>
      <c r="R45" s="40"/>
      <c r="S45" s="41">
        <f t="shared" si="1"/>
        <v>23.36842105263158</v>
      </c>
    </row>
    <row r="46" spans="2:5" ht="15">
      <c r="B46" s="132"/>
      <c r="C46" s="132"/>
      <c r="D46" s="132"/>
      <c r="E46" s="133"/>
    </row>
    <row r="47" spans="2:18" ht="18.75">
      <c r="B47" s="6" t="s">
        <v>17</v>
      </c>
      <c r="C47" s="6"/>
      <c r="D47" s="21"/>
      <c r="E47" s="6" t="s">
        <v>117</v>
      </c>
      <c r="F47" s="6"/>
      <c r="G47" s="22"/>
      <c r="H47" s="3"/>
      <c r="I47" s="3"/>
      <c r="J47" s="3"/>
      <c r="K47" s="3"/>
      <c r="L47" s="3"/>
      <c r="M47" s="3"/>
      <c r="N47" s="8"/>
      <c r="O47" s="17"/>
      <c r="P47" s="19"/>
      <c r="Q47" s="33"/>
      <c r="R47" s="34"/>
    </row>
    <row r="48" spans="2:18" ht="18.75">
      <c r="B48" s="6"/>
      <c r="C48" s="6"/>
      <c r="D48" s="21"/>
      <c r="E48" s="6"/>
      <c r="F48" s="7"/>
      <c r="G48" s="30"/>
      <c r="H48" s="3"/>
      <c r="I48" s="3"/>
      <c r="J48" s="3"/>
      <c r="K48" s="3"/>
      <c r="L48" s="3"/>
      <c r="M48" s="3"/>
      <c r="N48" s="8"/>
      <c r="O48" s="17"/>
      <c r="P48" s="19"/>
      <c r="Q48" s="19"/>
      <c r="R48" s="19"/>
    </row>
    <row r="49" spans="2:18" ht="18.75">
      <c r="B49" s="6" t="s">
        <v>7</v>
      </c>
      <c r="C49" s="6"/>
      <c r="D49" s="21"/>
      <c r="E49" s="7" t="s">
        <v>24</v>
      </c>
      <c r="F49" s="7"/>
      <c r="G49" s="30"/>
      <c r="H49" s="3"/>
      <c r="I49" s="3"/>
      <c r="J49" s="3"/>
      <c r="K49" s="3"/>
      <c r="L49" s="3"/>
      <c r="M49" s="3"/>
      <c r="N49" s="8"/>
      <c r="O49" s="17"/>
      <c r="P49" s="19"/>
      <c r="Q49" s="19"/>
      <c r="R49" s="19"/>
    </row>
    <row r="50" spans="2:18" ht="18.75">
      <c r="B50" s="6"/>
      <c r="C50" s="6"/>
      <c r="D50" s="21"/>
      <c r="E50" s="7" t="s">
        <v>26</v>
      </c>
      <c r="F50" s="7"/>
      <c r="G50" s="30"/>
      <c r="H50" s="3"/>
      <c r="I50" s="3"/>
      <c r="J50" s="3"/>
      <c r="K50" s="3"/>
      <c r="L50" s="3"/>
      <c r="M50" s="3"/>
      <c r="N50" s="8"/>
      <c r="O50" s="17"/>
      <c r="P50" s="19"/>
      <c r="Q50" s="19"/>
      <c r="R50" s="19"/>
    </row>
    <row r="51" spans="2:18" ht="18.75">
      <c r="B51" s="21"/>
      <c r="C51" s="21"/>
      <c r="D51" s="21"/>
      <c r="E51" s="7" t="s">
        <v>30</v>
      </c>
      <c r="F51" s="7"/>
      <c r="G51" s="30"/>
      <c r="H51" s="3"/>
      <c r="I51" s="3"/>
      <c r="J51" s="3"/>
      <c r="K51" s="3"/>
      <c r="L51" s="3"/>
      <c r="M51" s="3"/>
      <c r="N51" s="8"/>
      <c r="O51" s="17"/>
      <c r="P51" s="19"/>
      <c r="Q51" s="19"/>
      <c r="R51" s="19"/>
    </row>
    <row r="52" spans="2:18" ht="16.5">
      <c r="B52" s="29" t="s">
        <v>8</v>
      </c>
      <c r="C52" s="29"/>
      <c r="D52" s="21"/>
      <c r="E52" s="7" t="s">
        <v>25</v>
      </c>
      <c r="F52"/>
      <c r="G52" s="69"/>
      <c r="O52" s="17"/>
      <c r="P52" s="19"/>
      <c r="Q52" s="19"/>
      <c r="R52" s="19"/>
    </row>
  </sheetData>
  <sheetProtection/>
  <autoFilter ref="A7:S7">
    <sortState ref="A8:S52">
      <sortCondition descending="1" sortBy="value" ref="S8:S52"/>
    </sortState>
  </autoFilter>
  <mergeCells count="4">
    <mergeCell ref="A5:P5"/>
    <mergeCell ref="A1:R1"/>
    <mergeCell ref="A2:L2"/>
    <mergeCell ref="A4:M4"/>
  </mergeCells>
  <printOptions horizontalCentered="1"/>
  <pageMargins left="0.5905511811023623" right="0.31496062992125984" top="0.3937007874015748" bottom="0.3937007874015748" header="0.11811023622047245" footer="0.11811023622047245"/>
  <pageSetup horizontalDpi="600" verticalDpi="600" orientation="landscape" paperSize="9" scale="80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2019-11-19T12:22:22Z</dcterms:modified>
  <cp:category/>
  <cp:version/>
  <cp:contentType/>
  <cp:contentStatus/>
</cp:coreProperties>
</file>