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75" windowWidth="15135" windowHeight="7590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'!$A$7:$P$7</definedName>
    <definedName name="_xlnm._FilterDatabase" localSheetId="4" hidden="1">'11 класс '!$A$7:$P$16</definedName>
    <definedName name="_xlnm._FilterDatabase" localSheetId="0" hidden="1">'7 класс'!$A$7:$S$7</definedName>
    <definedName name="_xlnm._FilterDatabase" localSheetId="1" hidden="1">'8 класс  '!$A$7:$U$7</definedName>
    <definedName name="_xlnm._FilterDatabase" localSheetId="2" hidden="1">'9 класс '!$A$7:$P$17</definedName>
    <definedName name="_xlnm.Print_Area" localSheetId="3">'10 класс '!$A$1:$P$32</definedName>
    <definedName name="_xlnm.Print_Area" localSheetId="4">'11 класс '!$A$1:$P$31</definedName>
    <definedName name="_xlnm.Print_Area" localSheetId="0">'7 класс'!$A$1:$R$25</definedName>
    <definedName name="_xlnm.Print_Area" localSheetId="1">'8 класс  '!$A$1:$R$27</definedName>
    <definedName name="_xlnm.Print_Area" localSheetId="2">'9 класс '!$A$1:$P$28</definedName>
  </definedNames>
  <calcPr fullCalcOnLoad="1"/>
</workbook>
</file>

<file path=xl/sharedStrings.xml><?xml version="1.0" encoding="utf-8"?>
<sst xmlns="http://schemas.openxmlformats.org/spreadsheetml/2006/main" count="517" uniqueCount="217">
  <si>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</si>
  <si>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</si>
  <si>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</si>
  <si>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</si>
  <si>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</si>
  <si>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</si>
  <si>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</si>
  <si>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</si>
  <si>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</si>
  <si>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</si>
  <si>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</si>
  <si>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</si>
  <si>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</si>
  <si>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</si>
  <si>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</si>
  <si>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</si>
  <si>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</si>
  <si>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</si>
  <si>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3</t>
  </si>
  <si>
    <t>Задание 4</t>
  </si>
  <si>
    <t>З.К. Махмутова</t>
  </si>
  <si>
    <t>Ю.Г. Саитова</t>
  </si>
  <si>
    <t>И.В. Некрасова</t>
  </si>
  <si>
    <t xml:space="preserve">учащихся  9  класса по ______информатике______  максимальный балл_500__ </t>
  </si>
  <si>
    <t xml:space="preserve">учащихся  10  класса по ______информатике______  максимальный балл 500__ </t>
  </si>
  <si>
    <t xml:space="preserve">учащихся  11  класса по ______информатике______  максимальный балл_500__ </t>
  </si>
  <si>
    <t>Яковлев</t>
  </si>
  <si>
    <t>МАОУ СОШ №9</t>
  </si>
  <si>
    <t>МАОУ "Гимназия имени Н.Д.Лицмана"</t>
  </si>
  <si>
    <t>МАОУ СОШ №12</t>
  </si>
  <si>
    <t>Задание 5</t>
  </si>
  <si>
    <t>Чупина</t>
  </si>
  <si>
    <t>Бодров</t>
  </si>
  <si>
    <t>Рыжанков</t>
  </si>
  <si>
    <t>Рудин</t>
  </si>
  <si>
    <t>МАОУ СОШ № 5</t>
  </si>
  <si>
    <t>Муслимов</t>
  </si>
  <si>
    <t>Курносов</t>
  </si>
  <si>
    <t>МАОУ СОШ №13</t>
  </si>
  <si>
    <t>Кугаевский</t>
  </si>
  <si>
    <t>Вагнер</t>
  </si>
  <si>
    <t>Сероженко</t>
  </si>
  <si>
    <t>МАОУ «Лицей»</t>
  </si>
  <si>
    <t>МАОУ СОШ №7</t>
  </si>
  <si>
    <t>МАОУ СОШ №18</t>
  </si>
  <si>
    <t>Дмитриевич</t>
  </si>
  <si>
    <t>Чарков</t>
  </si>
  <si>
    <t>Ражев</t>
  </si>
  <si>
    <t>Тунгусов</t>
  </si>
  <si>
    <t>Красилов</t>
  </si>
  <si>
    <t>Ходырев</t>
  </si>
  <si>
    <t>В.М.Монастырева</t>
  </si>
  <si>
    <t>16 декабря 2019 г.</t>
  </si>
  <si>
    <t>Задание 6</t>
  </si>
  <si>
    <t>Задание 7</t>
  </si>
  <si>
    <t>Н.С.Буслова</t>
  </si>
  <si>
    <t>Л.В.Чусовитина</t>
  </si>
  <si>
    <t>В 2019/2020 УЧЕБНОМ ГОДУ</t>
  </si>
  <si>
    <t xml:space="preserve">Чернов </t>
  </si>
  <si>
    <t>Кудрявцев</t>
  </si>
  <si>
    <t>Галяутдинов</t>
  </si>
  <si>
    <t xml:space="preserve">Шилинг </t>
  </si>
  <si>
    <t>Балуев</t>
  </si>
  <si>
    <t>Острикова</t>
  </si>
  <si>
    <t>Свиридов</t>
  </si>
  <si>
    <t xml:space="preserve">Безматерных </t>
  </si>
  <si>
    <t>Шуст</t>
  </si>
  <si>
    <t>МАОУ СОШ № 16 имени В.П.Неймышева</t>
  </si>
  <si>
    <t>МАОУ "Лицей"</t>
  </si>
  <si>
    <t xml:space="preserve">Жижкин </t>
  </si>
  <si>
    <t xml:space="preserve">Голомозая </t>
  </si>
  <si>
    <t>Першин</t>
  </si>
  <si>
    <t>Белов</t>
  </si>
  <si>
    <t>Белоногов</t>
  </si>
  <si>
    <t>Вахрушев</t>
  </si>
  <si>
    <t>Донской</t>
  </si>
  <si>
    <t>Липовая</t>
  </si>
  <si>
    <t>Зыбина</t>
  </si>
  <si>
    <t>Чеглаков</t>
  </si>
  <si>
    <t>Корноухов</t>
  </si>
  <si>
    <t>Авняков</t>
  </si>
  <si>
    <t>Суворов</t>
  </si>
  <si>
    <t>Синепальникова</t>
  </si>
  <si>
    <t>Лада</t>
  </si>
  <si>
    <t>Самигулов</t>
  </si>
  <si>
    <t>Семенова</t>
  </si>
  <si>
    <t xml:space="preserve">Сидорова </t>
  </si>
  <si>
    <t xml:space="preserve">Сидоров </t>
  </si>
  <si>
    <t>Георгий</t>
  </si>
  <si>
    <t>Громовский</t>
  </si>
  <si>
    <t>МАОУ СОШ № 18</t>
  </si>
  <si>
    <t xml:space="preserve">МАОУ "СОШ №15" </t>
  </si>
  <si>
    <t>Новокшенова</t>
  </si>
  <si>
    <t>Ткачев</t>
  </si>
  <si>
    <t>Солдатова</t>
  </si>
  <si>
    <t>Рукалеев</t>
  </si>
  <si>
    <t>Горбунов</t>
  </si>
  <si>
    <t>Шамшурин</t>
  </si>
  <si>
    <t>Елин</t>
  </si>
  <si>
    <t>Сизиков</t>
  </si>
  <si>
    <t>Шидловский</t>
  </si>
  <si>
    <t>Чемолдинов</t>
  </si>
  <si>
    <t>Рахимов</t>
  </si>
  <si>
    <t>Терешин</t>
  </si>
  <si>
    <t xml:space="preserve">МАОУ "СОШ №12" </t>
  </si>
  <si>
    <t>МАОУ СОШ № 2</t>
  </si>
  <si>
    <t>Малышев</t>
  </si>
  <si>
    <t>Липатников</t>
  </si>
  <si>
    <t>Саламатов</t>
  </si>
  <si>
    <t xml:space="preserve">Коновалов </t>
  </si>
  <si>
    <t>Зырянов</t>
  </si>
  <si>
    <t>Молоков</t>
  </si>
  <si>
    <t xml:space="preserve">Чалков </t>
  </si>
  <si>
    <t>Хмелинин</t>
  </si>
  <si>
    <t>Раимов</t>
  </si>
  <si>
    <t>Сабитов</t>
  </si>
  <si>
    <t>Иванов</t>
  </si>
  <si>
    <t>Никитин</t>
  </si>
  <si>
    <t>Калугин</t>
  </si>
  <si>
    <t>МАОУ СОШ № 17</t>
  </si>
  <si>
    <t>roi-tyumen2019-720085-005</t>
  </si>
  <si>
    <t>roi-tyumen2019-720085-006</t>
  </si>
  <si>
    <t>roi-tyumen2019-720085-007</t>
  </si>
  <si>
    <t>roi-tyumen2019-720085-008</t>
  </si>
  <si>
    <t>roi-tyumen2019-720085-009</t>
  </si>
  <si>
    <t>roi-tyumen2019-720085-010</t>
  </si>
  <si>
    <t>roi-tyumen2019-720085-011</t>
  </si>
  <si>
    <t>roi-tyumen2019-720085-012</t>
  </si>
  <si>
    <t>roi-tyumen2019-720085-013</t>
  </si>
  <si>
    <t>roi-tyumen2019-720085-014</t>
  </si>
  <si>
    <t>roi-tyumen2019-720085-015</t>
  </si>
  <si>
    <t>roi-tyumen2019-720085-016</t>
  </si>
  <si>
    <t>roi-tyumen2019-720085-019</t>
  </si>
  <si>
    <t>roi-tyumen2019-720085-051</t>
  </si>
  <si>
    <t>roi-tyumen2019-720085-037</t>
  </si>
  <si>
    <t>roi-tyumen2019-720085-047</t>
  </si>
  <si>
    <t>roi-tyumen2019-720085-045</t>
  </si>
  <si>
    <t>roi-tyumen2019-720085-041</t>
  </si>
  <si>
    <t>roi-tyumen2019-720085-040</t>
  </si>
  <si>
    <t>roi-tyumen2019-720085-036</t>
  </si>
  <si>
    <t>roi-tyumen2019-720085-046</t>
  </si>
  <si>
    <t>roi-tyumen2019-720085-039</t>
  </si>
  <si>
    <t>roi-tyumen2019-720085-049</t>
  </si>
  <si>
    <t>roi-tyumen2019-720085-050</t>
  </si>
  <si>
    <t>roi-tyumen2019-720085-044</t>
  </si>
  <si>
    <t>roi-tyumen2019-720085-038</t>
  </si>
  <si>
    <t>roi-tyumen2019-720085-048</t>
  </si>
  <si>
    <t>roi-tyumen2019-720085-042</t>
  </si>
  <si>
    <t>roi-tyumen2019-720085-035</t>
  </si>
  <si>
    <t>roi-tyumen2019-720085-024</t>
  </si>
  <si>
    <t>roi-tyumen2019-720085-003</t>
  </si>
  <si>
    <t>roi-tyumen2019-720085-002</t>
  </si>
  <si>
    <t>roi-tyumen2019-720085-027</t>
  </si>
  <si>
    <t>roi-tyumen2019-720085-001</t>
  </si>
  <si>
    <t>roi-tyumen2019-720085-004</t>
  </si>
  <si>
    <t>roi-tyumen2019-720085-068</t>
  </si>
  <si>
    <t>roi-tyumen2019-720085-077</t>
  </si>
  <si>
    <t>roi-tyumen2019-720085-061</t>
  </si>
  <si>
    <t>roi-tyumen2019-720085-034</t>
  </si>
  <si>
    <t>roi-tyumen2019-720085-058</t>
  </si>
  <si>
    <t>roi-tyumen2019-720085-032</t>
  </si>
  <si>
    <t>roi-tyumen2019-720085-056</t>
  </si>
  <si>
    <t>roi-tyumen2019-720085-028</t>
  </si>
  <si>
    <t>roi-tyumen2019-720085-062</t>
  </si>
  <si>
    <t>roi-tyumen2019-720085-031</t>
  </si>
  <si>
    <t>roi-tyumen2019-720085-029</t>
  </si>
  <si>
    <t>roi-tyumen2019-720085-067</t>
  </si>
  <si>
    <t>roi-tyumen2019-720085-030</t>
  </si>
  <si>
    <t>roi-tyumen2019-720085-018</t>
  </si>
  <si>
    <t xml:space="preserve">Самохин </t>
  </si>
  <si>
    <t>МАОУ СОШ 5</t>
  </si>
  <si>
    <t>МАОУ СОШ 14</t>
  </si>
  <si>
    <t>МАОУ СОШ №16</t>
  </si>
  <si>
    <t>МАОУ СОШ 13</t>
  </si>
  <si>
    <t>roi-tyumen2019-723365-031</t>
  </si>
  <si>
    <t>roi-tyumen2019-723365-032</t>
  </si>
  <si>
    <t>roi-tyumen2019-723365-033</t>
  </si>
  <si>
    <t>roi-tyumen2019-723365-025</t>
  </si>
  <si>
    <t>roi-tyumen2019-723365-026</t>
  </si>
  <si>
    <t>roi-tyumen2019-723365-027</t>
  </si>
  <si>
    <t>roi-tyumen2019-723365-028</t>
  </si>
  <si>
    <t>roi-tyumen2019-723365-030</t>
  </si>
  <si>
    <t>roi-tyumen2019-723365-008</t>
  </si>
  <si>
    <t>roi-tyumen2019-723365-005</t>
  </si>
  <si>
    <t>roi-tyumen2019-723365-004</t>
  </si>
  <si>
    <t>roi-tyumen2019-723365-007</t>
  </si>
  <si>
    <t>roi-tyumen2019-723365-023</t>
  </si>
  <si>
    <t>roi-tyumen2019-723365-011</t>
  </si>
  <si>
    <t>roi-tyumen2019-723365-003</t>
  </si>
  <si>
    <t>roi-tyumen2019-723365-021</t>
  </si>
  <si>
    <t>roi-tyumen2019-723365-019</t>
  </si>
  <si>
    <t>roi-tyumen2019-723365-010</t>
  </si>
  <si>
    <t>roi-tyumen2019-723365-013</t>
  </si>
  <si>
    <t>roi-tyumen2019-723365-024</t>
  </si>
  <si>
    <t>roi-tyumen2019-723365-0006</t>
  </si>
  <si>
    <t>roi-tyumen2019-723365-009</t>
  </si>
  <si>
    <t>I</t>
  </si>
  <si>
    <t>II</t>
  </si>
  <si>
    <t xml:space="preserve">учащихся  8  класса по ______информатике______  максимальный балл_50__ </t>
  </si>
  <si>
    <t xml:space="preserve">учащихся  7  класса по ______информатике______  максимальный балл_50_ </t>
  </si>
  <si>
    <t>Д</t>
  </si>
  <si>
    <t>Я</t>
  </si>
  <si>
    <t>М</t>
  </si>
  <si>
    <t>А</t>
  </si>
  <si>
    <t>И</t>
  </si>
  <si>
    <t>Р</t>
  </si>
  <si>
    <t>Ю</t>
  </si>
  <si>
    <t>К</t>
  </si>
  <si>
    <t>В</t>
  </si>
  <si>
    <t>Н</t>
  </si>
  <si>
    <t>Е</t>
  </si>
  <si>
    <t>С</t>
  </si>
  <si>
    <t>Э</t>
  </si>
  <si>
    <t>О</t>
  </si>
  <si>
    <t>Г</t>
  </si>
  <si>
    <t>Т</t>
  </si>
  <si>
    <t>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</si>
</sst>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32" borderId="0" xfId="0" applyNumberFormat="1" applyFont="1" applyFill="1" applyBorder="1" applyAlignment="1">
      <alignment horizontal="left" vertical="center"/>
    </xf>
    <xf numFmtId="0" fontId="11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" fillId="32" borderId="0" xfId="0" applyNumberFormat="1" applyFont="1" applyFill="1" applyBorder="1" applyAlignment="1">
      <alignment horizontal="center" vertical="center"/>
    </xf>
    <xf numFmtId="0" fontId="63" fillId="0" borderId="0" xfId="52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8" fillId="32" borderId="0" xfId="53" applyFont="1" applyFill="1" applyBorder="1" applyAlignment="1">
      <alignment horizontal="center" vertical="center"/>
      <protection/>
    </xf>
    <xf numFmtId="0" fontId="14" fillId="32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20" fillId="32" borderId="10" xfId="53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5" fillId="0" borderId="10" xfId="53" applyFont="1" applyFill="1" applyBorder="1" applyAlignment="1">
      <alignment horizontal="center" vertical="center"/>
      <protection/>
    </xf>
    <xf numFmtId="0" fontId="18" fillId="32" borderId="10" xfId="0" applyNumberFormat="1" applyFont="1" applyFill="1" applyBorder="1" applyAlignment="1">
      <alignment horizontal="center" vertical="center"/>
    </xf>
    <xf numFmtId="0" fontId="21" fillId="3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right" vertical="center" textRotation="90" wrapText="1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4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8" fillId="32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9" fontId="15" fillId="0" borderId="0" xfId="0" applyNumberFormat="1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66" fillId="0" borderId="10" xfId="52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286000" y="2971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286000" y="2971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200025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286000" y="47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600075"/>
    <xdr:sp fLocksText="0">
      <xdr:nvSpPr>
        <xdr:cNvPr id="4" name="Text Box 1"/>
        <xdr:cNvSpPr txBox="1">
          <a:spLocks noChangeArrowheads="1"/>
        </xdr:cNvSpPr>
      </xdr:nvSpPr>
      <xdr:spPr>
        <a:xfrm>
          <a:off x="2286000" y="4791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600075"/>
    <xdr:sp fLocksText="0">
      <xdr:nvSpPr>
        <xdr:cNvPr id="5" name="Text Box 1"/>
        <xdr:cNvSpPr txBox="1">
          <a:spLocks noChangeArrowheads="1"/>
        </xdr:cNvSpPr>
      </xdr:nvSpPr>
      <xdr:spPr>
        <a:xfrm>
          <a:off x="2286000" y="47910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476250"/>
    <xdr:sp fLocksText="0">
      <xdr:nvSpPr>
        <xdr:cNvPr id="6" name="Text Box 1"/>
        <xdr:cNvSpPr txBox="1">
          <a:spLocks noChangeArrowheads="1"/>
        </xdr:cNvSpPr>
      </xdr:nvSpPr>
      <xdr:spPr>
        <a:xfrm>
          <a:off x="2286000" y="4791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476250"/>
    <xdr:sp fLocksText="0">
      <xdr:nvSpPr>
        <xdr:cNvPr id="7" name="Text Box 1"/>
        <xdr:cNvSpPr txBox="1">
          <a:spLocks noChangeArrowheads="1"/>
        </xdr:cNvSpPr>
      </xdr:nvSpPr>
      <xdr:spPr>
        <a:xfrm>
          <a:off x="2286000" y="4791075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2286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2286000" y="34956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286000" y="3495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286000" y="3495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286000" y="3495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286000" y="3495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286000" y="3495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10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524125" y="3457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524125" y="3457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252412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2524125" y="2743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524125" y="4619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524125" y="4619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323850"/>
    <xdr:sp fLocksText="0">
      <xdr:nvSpPr>
        <xdr:cNvPr id="7" name="Text Box 1"/>
        <xdr:cNvSpPr txBox="1">
          <a:spLocks noChangeArrowheads="1"/>
        </xdr:cNvSpPr>
      </xdr:nvSpPr>
      <xdr:spPr>
        <a:xfrm>
          <a:off x="2524125" y="635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723900"/>
    <xdr:sp fLocksText="0">
      <xdr:nvSpPr>
        <xdr:cNvPr id="8" name="Text Box 1"/>
        <xdr:cNvSpPr txBox="1">
          <a:spLocks noChangeArrowheads="1"/>
        </xdr:cNvSpPr>
      </xdr:nvSpPr>
      <xdr:spPr>
        <a:xfrm>
          <a:off x="2524125" y="63531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723900"/>
    <xdr:sp fLocksText="0">
      <xdr:nvSpPr>
        <xdr:cNvPr id="9" name="Text Box 1"/>
        <xdr:cNvSpPr txBox="1">
          <a:spLocks noChangeArrowheads="1"/>
        </xdr:cNvSpPr>
      </xdr:nvSpPr>
      <xdr:spPr>
        <a:xfrm>
          <a:off x="2524125" y="63531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0" name="Text Box 1"/>
        <xdr:cNvSpPr txBox="1">
          <a:spLocks noChangeArrowheads="1"/>
        </xdr:cNvSpPr>
      </xdr:nvSpPr>
      <xdr:spPr>
        <a:xfrm>
          <a:off x="2524125" y="6353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1" name="Text Box 1"/>
        <xdr:cNvSpPr txBox="1">
          <a:spLocks noChangeArrowheads="1"/>
        </xdr:cNvSpPr>
      </xdr:nvSpPr>
      <xdr:spPr>
        <a:xfrm>
          <a:off x="2524125" y="6353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14350"/>
    <xdr:sp fLocksText="0">
      <xdr:nvSpPr>
        <xdr:cNvPr id="12" name="Text Box 1"/>
        <xdr:cNvSpPr txBox="1">
          <a:spLocks noChangeArrowheads="1"/>
        </xdr:cNvSpPr>
      </xdr:nvSpPr>
      <xdr:spPr>
        <a:xfrm>
          <a:off x="2524125" y="6353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514350"/>
    <xdr:sp fLocksText="0">
      <xdr:nvSpPr>
        <xdr:cNvPr id="13" name="Text Box 1"/>
        <xdr:cNvSpPr txBox="1">
          <a:spLocks noChangeArrowheads="1"/>
        </xdr:cNvSpPr>
      </xdr:nvSpPr>
      <xdr:spPr>
        <a:xfrm>
          <a:off x="2524125" y="6353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2524125" y="3057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524125" y="3057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2524125" y="63531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723900"/>
    <xdr:sp fLocksText="0">
      <xdr:nvSpPr>
        <xdr:cNvPr id="17" name="Text Box 1"/>
        <xdr:cNvSpPr txBox="1">
          <a:spLocks noChangeArrowheads="1"/>
        </xdr:cNvSpPr>
      </xdr:nvSpPr>
      <xdr:spPr>
        <a:xfrm>
          <a:off x="2524125" y="63531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723900"/>
    <xdr:sp fLocksText="0">
      <xdr:nvSpPr>
        <xdr:cNvPr id="18" name="Text Box 1"/>
        <xdr:cNvSpPr txBox="1">
          <a:spLocks noChangeArrowheads="1"/>
        </xdr:cNvSpPr>
      </xdr:nvSpPr>
      <xdr:spPr>
        <a:xfrm>
          <a:off x="2524125" y="635317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9" name="Text Box 1"/>
        <xdr:cNvSpPr txBox="1">
          <a:spLocks noChangeArrowheads="1"/>
        </xdr:cNvSpPr>
      </xdr:nvSpPr>
      <xdr:spPr>
        <a:xfrm>
          <a:off x="2524125" y="6353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20" name="Text Box 1"/>
        <xdr:cNvSpPr txBox="1">
          <a:spLocks noChangeArrowheads="1"/>
        </xdr:cNvSpPr>
      </xdr:nvSpPr>
      <xdr:spPr>
        <a:xfrm>
          <a:off x="2524125" y="635317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524125" y="5762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524125" y="5762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323850"/>
    <xdr:sp fLocksText="0">
      <xdr:nvSpPr>
        <xdr:cNvPr id="23" name="Text Box 1"/>
        <xdr:cNvSpPr txBox="1">
          <a:spLocks noChangeArrowheads="1"/>
        </xdr:cNvSpPr>
      </xdr:nvSpPr>
      <xdr:spPr>
        <a:xfrm>
          <a:off x="2524125" y="3476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723900"/>
    <xdr:sp fLocksText="0">
      <xdr:nvSpPr>
        <xdr:cNvPr id="24" name="Text Box 1"/>
        <xdr:cNvSpPr txBox="1">
          <a:spLocks noChangeArrowheads="1"/>
        </xdr:cNvSpPr>
      </xdr:nvSpPr>
      <xdr:spPr>
        <a:xfrm>
          <a:off x="2524125" y="3476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723900"/>
    <xdr:sp fLocksText="0">
      <xdr:nvSpPr>
        <xdr:cNvPr id="25" name="Text Box 1"/>
        <xdr:cNvSpPr txBox="1">
          <a:spLocks noChangeArrowheads="1"/>
        </xdr:cNvSpPr>
      </xdr:nvSpPr>
      <xdr:spPr>
        <a:xfrm>
          <a:off x="2524125" y="3476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00075"/>
    <xdr:sp fLocksText="0">
      <xdr:nvSpPr>
        <xdr:cNvPr id="26" name="Text Box 1"/>
        <xdr:cNvSpPr txBox="1">
          <a:spLocks noChangeArrowheads="1"/>
        </xdr:cNvSpPr>
      </xdr:nvSpPr>
      <xdr:spPr>
        <a:xfrm>
          <a:off x="2524125" y="3476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00075"/>
    <xdr:sp fLocksText="0">
      <xdr:nvSpPr>
        <xdr:cNvPr id="27" name="Text Box 1"/>
        <xdr:cNvSpPr txBox="1">
          <a:spLocks noChangeArrowheads="1"/>
        </xdr:cNvSpPr>
      </xdr:nvSpPr>
      <xdr:spPr>
        <a:xfrm>
          <a:off x="2524125" y="3476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314325</xdr:rowOff>
    </xdr:from>
    <xdr:ext cx="76200" cy="323850"/>
    <xdr:sp fLocksText="0">
      <xdr:nvSpPr>
        <xdr:cNvPr id="28" name="Text Box 1"/>
        <xdr:cNvSpPr txBox="1">
          <a:spLocks noChangeArrowheads="1"/>
        </xdr:cNvSpPr>
      </xdr:nvSpPr>
      <xdr:spPr>
        <a:xfrm>
          <a:off x="2524125" y="46196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723900"/>
    <xdr:sp fLocksText="0">
      <xdr:nvSpPr>
        <xdr:cNvPr id="29" name="Text Box 1"/>
        <xdr:cNvSpPr txBox="1">
          <a:spLocks noChangeArrowheads="1"/>
        </xdr:cNvSpPr>
      </xdr:nvSpPr>
      <xdr:spPr>
        <a:xfrm>
          <a:off x="2524125" y="3476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723900"/>
    <xdr:sp fLocksText="0">
      <xdr:nvSpPr>
        <xdr:cNvPr id="30" name="Text Box 1"/>
        <xdr:cNvSpPr txBox="1">
          <a:spLocks noChangeArrowheads="1"/>
        </xdr:cNvSpPr>
      </xdr:nvSpPr>
      <xdr:spPr>
        <a:xfrm>
          <a:off x="2524125" y="3476625"/>
          <a:ext cx="76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00075"/>
    <xdr:sp fLocksText="0">
      <xdr:nvSpPr>
        <xdr:cNvPr id="31" name="Text Box 1"/>
        <xdr:cNvSpPr txBox="1">
          <a:spLocks noChangeArrowheads="1"/>
        </xdr:cNvSpPr>
      </xdr:nvSpPr>
      <xdr:spPr>
        <a:xfrm>
          <a:off x="2524125" y="3476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00075"/>
    <xdr:sp fLocksText="0">
      <xdr:nvSpPr>
        <xdr:cNvPr id="32" name="Text Box 1"/>
        <xdr:cNvSpPr txBox="1">
          <a:spLocks noChangeArrowheads="1"/>
        </xdr:cNvSpPr>
      </xdr:nvSpPr>
      <xdr:spPr>
        <a:xfrm>
          <a:off x="2524125" y="34766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11</xdr:row>
      <xdr:rowOff>0</xdr:rowOff>
    </xdr:from>
    <xdr:ext cx="76200" cy="657225"/>
    <xdr:sp fLocksText="0">
      <xdr:nvSpPr>
        <xdr:cNvPr id="1" name="Text Box 1"/>
        <xdr:cNvSpPr txBox="1">
          <a:spLocks noChangeArrowheads="1"/>
        </xdr:cNvSpPr>
      </xdr:nvSpPr>
      <xdr:spPr>
        <a:xfrm>
          <a:off x="2695575" y="40005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657225"/>
    <xdr:sp fLocksText="0">
      <xdr:nvSpPr>
        <xdr:cNvPr id="2" name="Text Box 1"/>
        <xdr:cNvSpPr txBox="1">
          <a:spLocks noChangeArrowheads="1"/>
        </xdr:cNvSpPr>
      </xdr:nvSpPr>
      <xdr:spPr>
        <a:xfrm>
          <a:off x="2695575" y="4000500"/>
          <a:ext cx="76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695575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695575" y="3048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200025</xdr:rowOff>
    </xdr:from>
    <xdr:ext cx="7620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2695575" y="6105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200025</xdr:rowOff>
    </xdr:from>
    <xdr:ext cx="7620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2695575" y="6105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2695575" y="561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695575" y="5619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2695575" y="67627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695575" y="676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266700"/>
    <xdr:sp fLocksText="0">
      <xdr:nvSpPr>
        <xdr:cNvPr id="11" name="Text Box 1"/>
        <xdr:cNvSpPr txBox="1">
          <a:spLocks noChangeArrowheads="1"/>
        </xdr:cNvSpPr>
      </xdr:nvSpPr>
      <xdr:spPr>
        <a:xfrm>
          <a:off x="2695575" y="5667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266700"/>
    <xdr:sp fLocksText="0">
      <xdr:nvSpPr>
        <xdr:cNvPr id="12" name="Text Box 1"/>
        <xdr:cNvSpPr txBox="1">
          <a:spLocks noChangeArrowheads="1"/>
        </xdr:cNvSpPr>
      </xdr:nvSpPr>
      <xdr:spPr>
        <a:xfrm>
          <a:off x="2695575" y="5667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3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4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15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16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2695575" y="676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8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19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21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400050"/>
    <xdr:sp fLocksText="0">
      <xdr:nvSpPr>
        <xdr:cNvPr id="22" name="Text Box 1"/>
        <xdr:cNvSpPr txBox="1">
          <a:spLocks noChangeArrowheads="1"/>
        </xdr:cNvSpPr>
      </xdr:nvSpPr>
      <xdr:spPr>
        <a:xfrm>
          <a:off x="2695575" y="56673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23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600075"/>
    <xdr:sp fLocksText="0">
      <xdr:nvSpPr>
        <xdr:cNvPr id="24" name="Text Box 1"/>
        <xdr:cNvSpPr txBox="1">
          <a:spLocks noChangeArrowheads="1"/>
        </xdr:cNvSpPr>
      </xdr:nvSpPr>
      <xdr:spPr>
        <a:xfrm>
          <a:off x="2695575" y="6762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25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476250"/>
    <xdr:sp fLocksText="0">
      <xdr:nvSpPr>
        <xdr:cNvPr id="26" name="Text Box 1"/>
        <xdr:cNvSpPr txBox="1">
          <a:spLocks noChangeArrowheads="1"/>
        </xdr:cNvSpPr>
      </xdr:nvSpPr>
      <xdr:spPr>
        <a:xfrm>
          <a:off x="2695575" y="676275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2695575" y="361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2695575" y="361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238125</xdr:rowOff>
    </xdr:from>
    <xdr:ext cx="76200" cy="19050"/>
    <xdr:sp fLocksText="0">
      <xdr:nvSpPr>
        <xdr:cNvPr id="29" name="Text Box 1"/>
        <xdr:cNvSpPr txBox="1">
          <a:spLocks noChangeArrowheads="1"/>
        </xdr:cNvSpPr>
      </xdr:nvSpPr>
      <xdr:spPr>
        <a:xfrm>
          <a:off x="2695575" y="590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238125</xdr:rowOff>
    </xdr:from>
    <xdr:ext cx="76200" cy="19050"/>
    <xdr:sp fLocksText="0">
      <xdr:nvSpPr>
        <xdr:cNvPr id="30" name="Text Box 1"/>
        <xdr:cNvSpPr txBox="1">
          <a:spLocks noChangeArrowheads="1"/>
        </xdr:cNvSpPr>
      </xdr:nvSpPr>
      <xdr:spPr>
        <a:xfrm>
          <a:off x="2695575" y="59055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238125"/>
    <xdr:sp fLocksText="0">
      <xdr:nvSpPr>
        <xdr:cNvPr id="31" name="Text Box 1"/>
        <xdr:cNvSpPr txBox="1">
          <a:spLocks noChangeArrowheads="1"/>
        </xdr:cNvSpPr>
      </xdr:nvSpPr>
      <xdr:spPr>
        <a:xfrm>
          <a:off x="2695575" y="5619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238125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2695575" y="5667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33" name="Text Box 1"/>
        <xdr:cNvSpPr txBox="1">
          <a:spLocks noChangeArrowheads="1"/>
        </xdr:cNvSpPr>
      </xdr:nvSpPr>
      <xdr:spPr>
        <a:xfrm>
          <a:off x="26955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34" name="Text Box 1"/>
        <xdr:cNvSpPr txBox="1">
          <a:spLocks noChangeArrowheads="1"/>
        </xdr:cNvSpPr>
      </xdr:nvSpPr>
      <xdr:spPr>
        <a:xfrm>
          <a:off x="26955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2695575" y="361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0</xdr:rowOff>
    </xdr:from>
    <xdr:ext cx="76200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2695575" y="3619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238125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2695575" y="5905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238125</xdr:rowOff>
    </xdr:from>
    <xdr:ext cx="76200" cy="180975"/>
    <xdr:sp fLocksText="0">
      <xdr:nvSpPr>
        <xdr:cNvPr id="38" name="Text Box 1"/>
        <xdr:cNvSpPr txBox="1">
          <a:spLocks noChangeArrowheads="1"/>
        </xdr:cNvSpPr>
      </xdr:nvSpPr>
      <xdr:spPr>
        <a:xfrm>
          <a:off x="2695575" y="5905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190500</xdr:rowOff>
    </xdr:from>
    <xdr:ext cx="76200" cy="238125"/>
    <xdr:sp fLocksText="0">
      <xdr:nvSpPr>
        <xdr:cNvPr id="39" name="Text Box 1"/>
        <xdr:cNvSpPr txBox="1">
          <a:spLocks noChangeArrowheads="1"/>
        </xdr:cNvSpPr>
      </xdr:nvSpPr>
      <xdr:spPr>
        <a:xfrm>
          <a:off x="2695575" y="5619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238125</xdr:rowOff>
    </xdr:from>
    <xdr:ext cx="76200" cy="266700"/>
    <xdr:sp fLocksText="0">
      <xdr:nvSpPr>
        <xdr:cNvPr id="40" name="Text Box 1"/>
        <xdr:cNvSpPr txBox="1">
          <a:spLocks noChangeArrowheads="1"/>
        </xdr:cNvSpPr>
      </xdr:nvSpPr>
      <xdr:spPr>
        <a:xfrm>
          <a:off x="2695575" y="56673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6955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695575" y="40005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304800</xdr:rowOff>
    </xdr:from>
    <xdr:ext cx="76200" cy="209550"/>
    <xdr:sp fLocksText="0">
      <xdr:nvSpPr>
        <xdr:cNvPr id="43" name="Text Box 1"/>
        <xdr:cNvSpPr txBox="1">
          <a:spLocks noChangeArrowheads="1"/>
        </xdr:cNvSpPr>
      </xdr:nvSpPr>
      <xdr:spPr>
        <a:xfrm>
          <a:off x="2695575" y="6448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304800</xdr:rowOff>
    </xdr:from>
    <xdr:ext cx="76200" cy="209550"/>
    <xdr:sp fLocksText="0">
      <xdr:nvSpPr>
        <xdr:cNvPr id="44" name="Text Box 1"/>
        <xdr:cNvSpPr txBox="1">
          <a:spLocks noChangeArrowheads="1"/>
        </xdr:cNvSpPr>
      </xdr:nvSpPr>
      <xdr:spPr>
        <a:xfrm>
          <a:off x="2695575" y="6448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20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581275" y="5800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581275" y="58007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3" name="Text Box 1"/>
        <xdr:cNvSpPr txBox="1">
          <a:spLocks noChangeArrowheads="1"/>
        </xdr:cNvSpPr>
      </xdr:nvSpPr>
      <xdr:spPr>
        <a:xfrm>
          <a:off x="2581275" y="5800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9525"/>
    <xdr:sp fLocksText="0">
      <xdr:nvSpPr>
        <xdr:cNvPr id="4" name="Text Box 1"/>
        <xdr:cNvSpPr txBox="1">
          <a:spLocks noChangeArrowheads="1"/>
        </xdr:cNvSpPr>
      </xdr:nvSpPr>
      <xdr:spPr>
        <a:xfrm>
          <a:off x="2581275" y="58007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2581275" y="5800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21</xdr:row>
      <xdr:rowOff>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2581275" y="5800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2581275" y="4162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61925"/>
    <xdr:sp fLocksText="0">
      <xdr:nvSpPr>
        <xdr:cNvPr id="8" name="Text Box 1"/>
        <xdr:cNvSpPr txBox="1">
          <a:spLocks noChangeArrowheads="1"/>
        </xdr:cNvSpPr>
      </xdr:nvSpPr>
      <xdr:spPr>
        <a:xfrm>
          <a:off x="2581275" y="41624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2581275" y="561022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2581275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581275" y="2933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581275" y="29337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13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14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16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609600"/>
    <xdr:sp fLocksText="0">
      <xdr:nvSpPr>
        <xdr:cNvPr id="17" name="Text Box 1"/>
        <xdr:cNvSpPr txBox="1">
          <a:spLocks noChangeArrowheads="1"/>
        </xdr:cNvSpPr>
      </xdr:nvSpPr>
      <xdr:spPr>
        <a:xfrm>
          <a:off x="2581275" y="43434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609600"/>
    <xdr:sp fLocksText="0">
      <xdr:nvSpPr>
        <xdr:cNvPr id="18" name="Text Box 1"/>
        <xdr:cNvSpPr txBox="1">
          <a:spLocks noChangeArrowheads="1"/>
        </xdr:cNvSpPr>
      </xdr:nvSpPr>
      <xdr:spPr>
        <a:xfrm>
          <a:off x="2581275" y="434340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390525"/>
    <xdr:sp fLocksText="0">
      <xdr:nvSpPr>
        <xdr:cNvPr id="19" name="Text Box 1"/>
        <xdr:cNvSpPr txBox="1">
          <a:spLocks noChangeArrowheads="1"/>
        </xdr:cNvSpPr>
      </xdr:nvSpPr>
      <xdr:spPr>
        <a:xfrm>
          <a:off x="2581275" y="6991350"/>
          <a:ext cx="76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09550"/>
    <xdr:sp fLocksText="0">
      <xdr:nvSpPr>
        <xdr:cNvPr id="20" name="Text Box 1"/>
        <xdr:cNvSpPr txBox="1">
          <a:spLocks noChangeArrowheads="1"/>
        </xdr:cNvSpPr>
      </xdr:nvSpPr>
      <xdr:spPr>
        <a:xfrm>
          <a:off x="2581275" y="699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21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22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23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24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209550"/>
    <xdr:sp fLocksText="0">
      <xdr:nvSpPr>
        <xdr:cNvPr id="25" name="Text Box 1"/>
        <xdr:cNvSpPr txBox="1">
          <a:spLocks noChangeArrowheads="1"/>
        </xdr:cNvSpPr>
      </xdr:nvSpPr>
      <xdr:spPr>
        <a:xfrm>
          <a:off x="2581275" y="6991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26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27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28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29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285750</xdr:rowOff>
    </xdr:from>
    <xdr:ext cx="76200" cy="209550"/>
    <xdr:sp fLocksText="0">
      <xdr:nvSpPr>
        <xdr:cNvPr id="30" name="Text Box 1"/>
        <xdr:cNvSpPr txBox="1">
          <a:spLocks noChangeArrowheads="1"/>
        </xdr:cNvSpPr>
      </xdr:nvSpPr>
      <xdr:spPr>
        <a:xfrm>
          <a:off x="2581275" y="3505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31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609600"/>
    <xdr:sp fLocksText="0">
      <xdr:nvSpPr>
        <xdr:cNvPr id="32" name="Text Box 1"/>
        <xdr:cNvSpPr txBox="1">
          <a:spLocks noChangeArrowheads="1"/>
        </xdr:cNvSpPr>
      </xdr:nvSpPr>
      <xdr:spPr>
        <a:xfrm>
          <a:off x="2581275" y="6991350"/>
          <a:ext cx="76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33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485775"/>
    <xdr:sp fLocksText="0">
      <xdr:nvSpPr>
        <xdr:cNvPr id="34" name="Text Box 1"/>
        <xdr:cNvSpPr txBox="1">
          <a:spLocks noChangeArrowheads="1"/>
        </xdr:cNvSpPr>
      </xdr:nvSpPr>
      <xdr:spPr>
        <a:xfrm>
          <a:off x="2581275" y="69913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142875"/>
    <xdr:sp fLocksText="0">
      <xdr:nvSpPr>
        <xdr:cNvPr id="35" name="Text Box 1"/>
        <xdr:cNvSpPr txBox="1">
          <a:spLocks noChangeArrowheads="1"/>
        </xdr:cNvSpPr>
      </xdr:nvSpPr>
      <xdr:spPr>
        <a:xfrm>
          <a:off x="2581275" y="4343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142875"/>
    <xdr:sp fLocksText="0">
      <xdr:nvSpPr>
        <xdr:cNvPr id="36" name="Text Box 1"/>
        <xdr:cNvSpPr txBox="1">
          <a:spLocks noChangeArrowheads="1"/>
        </xdr:cNvSpPr>
      </xdr:nvSpPr>
      <xdr:spPr>
        <a:xfrm>
          <a:off x="2581275" y="4343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2581275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2581275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71450"/>
    <xdr:sp fLocksText="0">
      <xdr:nvSpPr>
        <xdr:cNvPr id="39" name="Text Box 1"/>
        <xdr:cNvSpPr txBox="1">
          <a:spLocks noChangeArrowheads="1"/>
        </xdr:cNvSpPr>
      </xdr:nvSpPr>
      <xdr:spPr>
        <a:xfrm>
          <a:off x="2581275" y="4162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33350"/>
    <xdr:sp fLocksText="0">
      <xdr:nvSpPr>
        <xdr:cNvPr id="40" name="Text Box 1"/>
        <xdr:cNvSpPr txBox="1">
          <a:spLocks noChangeArrowheads="1"/>
        </xdr:cNvSpPr>
      </xdr:nvSpPr>
      <xdr:spPr>
        <a:xfrm>
          <a:off x="2581275" y="416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581275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581275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9525"/>
    <xdr:sp fLocksText="0">
      <xdr:nvSpPr>
        <xdr:cNvPr id="43" name="Text Box 1"/>
        <xdr:cNvSpPr txBox="1">
          <a:spLocks noChangeArrowheads="1"/>
        </xdr:cNvSpPr>
      </xdr:nvSpPr>
      <xdr:spPr>
        <a:xfrm>
          <a:off x="2581275" y="3409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10</xdr:row>
      <xdr:rowOff>190500</xdr:rowOff>
    </xdr:from>
    <xdr:ext cx="76200" cy="9525"/>
    <xdr:sp fLocksText="0">
      <xdr:nvSpPr>
        <xdr:cNvPr id="44" name="Text Box 1"/>
        <xdr:cNvSpPr txBox="1">
          <a:spLocks noChangeArrowheads="1"/>
        </xdr:cNvSpPr>
      </xdr:nvSpPr>
      <xdr:spPr>
        <a:xfrm>
          <a:off x="2581275" y="34099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323850"/>
    <xdr:sp fLocksText="0">
      <xdr:nvSpPr>
        <xdr:cNvPr id="45" name="Text Box 1"/>
        <xdr:cNvSpPr txBox="1">
          <a:spLocks noChangeArrowheads="1"/>
        </xdr:cNvSpPr>
      </xdr:nvSpPr>
      <xdr:spPr>
        <a:xfrm>
          <a:off x="2581275" y="4343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180975</xdr:rowOff>
    </xdr:from>
    <xdr:ext cx="76200" cy="323850"/>
    <xdr:sp fLocksText="0">
      <xdr:nvSpPr>
        <xdr:cNvPr id="46" name="Text Box 1"/>
        <xdr:cNvSpPr txBox="1">
          <a:spLocks noChangeArrowheads="1"/>
        </xdr:cNvSpPr>
      </xdr:nvSpPr>
      <xdr:spPr>
        <a:xfrm>
          <a:off x="2581275" y="4343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581275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190500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581275" y="3124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581275" y="41624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219075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581275" y="41624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581275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581275" y="5419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2771775" y="7086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2771775" y="7086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381000"/>
    <xdr:sp fLocksText="0">
      <xdr:nvSpPr>
        <xdr:cNvPr id="3" name="Text Box 1"/>
        <xdr:cNvSpPr txBox="1">
          <a:spLocks noChangeArrowheads="1"/>
        </xdr:cNvSpPr>
      </xdr:nvSpPr>
      <xdr:spPr>
        <a:xfrm>
          <a:off x="2771775" y="7086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381000"/>
    <xdr:sp fLocksText="0">
      <xdr:nvSpPr>
        <xdr:cNvPr id="4" name="Text Box 1"/>
        <xdr:cNvSpPr txBox="1">
          <a:spLocks noChangeArrowheads="1"/>
        </xdr:cNvSpPr>
      </xdr:nvSpPr>
      <xdr:spPr>
        <a:xfrm>
          <a:off x="2771775" y="7086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5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6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7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8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381000"/>
    <xdr:sp fLocksText="0">
      <xdr:nvSpPr>
        <xdr:cNvPr id="9" name="Text Box 1"/>
        <xdr:cNvSpPr txBox="1">
          <a:spLocks noChangeArrowheads="1"/>
        </xdr:cNvSpPr>
      </xdr:nvSpPr>
      <xdr:spPr>
        <a:xfrm>
          <a:off x="2771775" y="7086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27717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11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12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13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14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2771775" y="7086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16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17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18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19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238125</xdr:rowOff>
    </xdr:from>
    <xdr:ext cx="76200" cy="209550"/>
    <xdr:sp fLocksText="0">
      <xdr:nvSpPr>
        <xdr:cNvPr id="20" name="Text Box 1"/>
        <xdr:cNvSpPr txBox="1">
          <a:spLocks noChangeArrowheads="1"/>
        </xdr:cNvSpPr>
      </xdr:nvSpPr>
      <xdr:spPr>
        <a:xfrm>
          <a:off x="2771775" y="3990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21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600075"/>
    <xdr:sp fLocksText="0">
      <xdr:nvSpPr>
        <xdr:cNvPr id="22" name="Text Box 1"/>
        <xdr:cNvSpPr txBox="1">
          <a:spLocks noChangeArrowheads="1"/>
        </xdr:cNvSpPr>
      </xdr:nvSpPr>
      <xdr:spPr>
        <a:xfrm>
          <a:off x="2771775" y="70866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23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76250"/>
    <xdr:sp fLocksText="0">
      <xdr:nvSpPr>
        <xdr:cNvPr id="24" name="Text Box 1"/>
        <xdr:cNvSpPr txBox="1">
          <a:spLocks noChangeArrowheads="1"/>
        </xdr:cNvSpPr>
      </xdr:nvSpPr>
      <xdr:spPr>
        <a:xfrm>
          <a:off x="2771775" y="70866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16.140625" style="2" customWidth="1"/>
    <col min="3" max="3" width="11.7109375" style="0" customWidth="1"/>
    <col min="4" max="4" width="17.57421875" style="0" customWidth="1"/>
    <col min="5" max="5" width="22.7109375" style="0" customWidth="1"/>
    <col min="6" max="6" width="4.57421875" style="5" customWidth="1"/>
    <col min="7" max="7" width="22.00390625" style="5" customWidth="1"/>
    <col min="8" max="14" width="4.7109375" style="5" customWidth="1"/>
    <col min="15" max="15" width="5.7109375" style="5" customWidth="1"/>
    <col min="16" max="16" width="4.140625" style="0" customWidth="1"/>
    <col min="17" max="17" width="3.57421875" style="0" customWidth="1"/>
    <col min="18" max="18" width="12.140625" style="5" customWidth="1"/>
  </cols>
  <sheetData>
    <row r="1" spans="1:15" ht="15.75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32.25" customHeight="1">
      <c r="A3" s="124" t="s">
        <v>16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5" ht="15.75">
      <c r="A4" s="123" t="s">
        <v>57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8" s="11" customFormat="1" ht="15.75">
      <c r="A5" s="125" t="s">
        <v>199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R5" s="14"/>
    </row>
    <row r="6" spans="1:15" ht="1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56.25">
      <c r="A7" s="47" t="s">
        <v>1</v>
      </c>
      <c r="B7" s="48" t="s">
        <v>2</v>
      </c>
      <c r="C7" s="47" t="s">
        <v>3</v>
      </c>
      <c r="D7" s="47" t="s">
        <v>4</v>
      </c>
      <c r="E7" s="47" t="s">
        <v>5</v>
      </c>
      <c r="F7" s="10" t="s">
        <v>6</v>
      </c>
      <c r="G7" s="10" t="s">
        <v>17</v>
      </c>
      <c r="H7" s="10" t="s">
        <v>8</v>
      </c>
      <c r="I7" s="10" t="s">
        <v>9</v>
      </c>
      <c r="J7" s="10" t="s">
        <v>18</v>
      </c>
      <c r="K7" s="10" t="s">
        <v>19</v>
      </c>
      <c r="L7" s="10" t="s">
        <v>30</v>
      </c>
      <c r="M7" s="10" t="s">
        <v>53</v>
      </c>
      <c r="N7" s="10" t="s">
        <v>54</v>
      </c>
      <c r="O7" s="10" t="s">
        <v>7</v>
      </c>
      <c r="P7" s="10" t="s">
        <v>13</v>
      </c>
      <c r="Q7" s="10" t="s">
        <v>14</v>
      </c>
      <c r="R7" s="110" t="s">
        <v>15</v>
      </c>
    </row>
    <row r="8" spans="1:18" ht="23.25" customHeight="1">
      <c r="A8" s="6">
        <v>1</v>
      </c>
      <c r="B8" s="70" t="s">
        <v>62</v>
      </c>
      <c r="C8" s="70" t="s">
        <v>200</v>
      </c>
      <c r="D8" s="70" t="s">
        <v>210</v>
      </c>
      <c r="E8" s="68" t="s">
        <v>27</v>
      </c>
      <c r="F8" s="3">
        <v>7</v>
      </c>
      <c r="G8" s="95" t="s">
        <v>189</v>
      </c>
      <c r="H8" s="7">
        <v>0</v>
      </c>
      <c r="I8" s="7">
        <v>10</v>
      </c>
      <c r="J8" s="7">
        <v>8</v>
      </c>
      <c r="K8" s="7">
        <v>2</v>
      </c>
      <c r="L8" s="7">
        <v>0</v>
      </c>
      <c r="M8" s="7">
        <v>0</v>
      </c>
      <c r="N8" s="7">
        <v>0</v>
      </c>
      <c r="O8" s="4">
        <f aca="true" t="shared" si="0" ref="O8:O17">SUM(H8:N8)</f>
        <v>20</v>
      </c>
      <c r="P8" s="1">
        <v>1</v>
      </c>
      <c r="Q8" s="1"/>
      <c r="R8" s="103">
        <f>O8/50*100</f>
        <v>40</v>
      </c>
    </row>
    <row r="9" spans="1:18" ht="26.25" customHeight="1">
      <c r="A9" s="6">
        <v>2</v>
      </c>
      <c r="B9" s="69" t="s">
        <v>60</v>
      </c>
      <c r="C9" s="69" t="s">
        <v>203</v>
      </c>
      <c r="D9" s="69" t="s">
        <v>206</v>
      </c>
      <c r="E9" s="91" t="s">
        <v>67</v>
      </c>
      <c r="F9" s="3">
        <v>7</v>
      </c>
      <c r="G9" s="95" t="s">
        <v>181</v>
      </c>
      <c r="H9" s="7">
        <v>3</v>
      </c>
      <c r="I9" s="7">
        <v>0</v>
      </c>
      <c r="J9" s="7">
        <v>8</v>
      </c>
      <c r="K9" s="7">
        <v>3</v>
      </c>
      <c r="L9" s="7">
        <v>0</v>
      </c>
      <c r="M9" s="7">
        <v>0</v>
      </c>
      <c r="N9" s="7">
        <v>0</v>
      </c>
      <c r="O9" s="4">
        <f t="shared" si="0"/>
        <v>14</v>
      </c>
      <c r="P9" s="1">
        <v>2</v>
      </c>
      <c r="Q9" s="1"/>
      <c r="R9" s="103">
        <f aca="true" t="shared" si="1" ref="R9:R17">O9/50*100</f>
        <v>28.000000000000004</v>
      </c>
    </row>
    <row r="10" spans="1:18" ht="18" customHeight="1">
      <c r="A10" s="6">
        <v>3</v>
      </c>
      <c r="B10" s="70" t="s">
        <v>61</v>
      </c>
      <c r="C10" s="70" t="s">
        <v>202</v>
      </c>
      <c r="D10" s="70" t="s">
        <v>203</v>
      </c>
      <c r="E10" s="92" t="s">
        <v>27</v>
      </c>
      <c r="F10" s="3">
        <v>7</v>
      </c>
      <c r="G10" s="95" t="s">
        <v>187</v>
      </c>
      <c r="H10" s="3">
        <v>3</v>
      </c>
      <c r="I10" s="3">
        <v>0</v>
      </c>
      <c r="J10" s="3">
        <v>6</v>
      </c>
      <c r="K10" s="3">
        <v>0</v>
      </c>
      <c r="L10" s="3">
        <v>0</v>
      </c>
      <c r="M10" s="3">
        <v>0</v>
      </c>
      <c r="N10" s="3">
        <v>0</v>
      </c>
      <c r="O10" s="4">
        <f t="shared" si="0"/>
        <v>9</v>
      </c>
      <c r="P10" s="1">
        <v>3</v>
      </c>
      <c r="Q10" s="1"/>
      <c r="R10" s="103">
        <f t="shared" si="1"/>
        <v>18</v>
      </c>
    </row>
    <row r="11" spans="1:18" ht="24" customHeight="1">
      <c r="A11" s="6">
        <v>4</v>
      </c>
      <c r="B11" s="69" t="s">
        <v>59</v>
      </c>
      <c r="C11" s="69" t="s">
        <v>201</v>
      </c>
      <c r="D11" s="69" t="s">
        <v>204</v>
      </c>
      <c r="E11" s="91" t="s">
        <v>67</v>
      </c>
      <c r="F11" s="3">
        <v>7</v>
      </c>
      <c r="G11" s="95" t="s">
        <v>180</v>
      </c>
      <c r="H11" s="3">
        <v>3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0</v>
      </c>
      <c r="O11" s="4">
        <f t="shared" si="0"/>
        <v>6</v>
      </c>
      <c r="P11" s="1">
        <v>4</v>
      </c>
      <c r="Q11" s="1"/>
      <c r="R11" s="103">
        <f t="shared" si="1"/>
        <v>12</v>
      </c>
    </row>
    <row r="12" spans="1:18" ht="17.25" customHeight="1">
      <c r="A12" s="6">
        <v>5</v>
      </c>
      <c r="B12" s="68" t="s">
        <v>58</v>
      </c>
      <c r="C12" s="68" t="s">
        <v>204</v>
      </c>
      <c r="D12" s="68" t="s">
        <v>203</v>
      </c>
      <c r="E12" s="68" t="s">
        <v>35</v>
      </c>
      <c r="F12" s="3">
        <v>7</v>
      </c>
      <c r="G12" s="95" t="s">
        <v>176</v>
      </c>
      <c r="H12" s="108">
        <v>3</v>
      </c>
      <c r="I12" s="108">
        <v>0</v>
      </c>
      <c r="J12" s="108">
        <v>2</v>
      </c>
      <c r="K12" s="108">
        <v>0</v>
      </c>
      <c r="L12" s="108">
        <v>0</v>
      </c>
      <c r="M12" s="108">
        <v>0</v>
      </c>
      <c r="N12" s="108">
        <v>0</v>
      </c>
      <c r="O12" s="4">
        <f t="shared" si="0"/>
        <v>5</v>
      </c>
      <c r="P12" s="1">
        <v>5</v>
      </c>
      <c r="Q12" s="42"/>
      <c r="R12" s="103">
        <f t="shared" si="1"/>
        <v>10</v>
      </c>
    </row>
    <row r="13" spans="1:18" ht="17.25" customHeight="1">
      <c r="A13" s="6">
        <v>6</v>
      </c>
      <c r="B13" s="69" t="s">
        <v>66</v>
      </c>
      <c r="C13" s="69" t="s">
        <v>203</v>
      </c>
      <c r="D13" s="69" t="s">
        <v>209</v>
      </c>
      <c r="E13" s="68" t="s">
        <v>43</v>
      </c>
      <c r="F13" s="3">
        <v>7</v>
      </c>
      <c r="G13" s="95" t="s">
        <v>188</v>
      </c>
      <c r="H13" s="3">
        <v>0</v>
      </c>
      <c r="I13" s="3">
        <v>0</v>
      </c>
      <c r="J13" s="3">
        <v>2</v>
      </c>
      <c r="K13" s="3">
        <v>2</v>
      </c>
      <c r="L13" s="3">
        <v>0</v>
      </c>
      <c r="M13" s="3">
        <v>0</v>
      </c>
      <c r="N13" s="3">
        <v>0</v>
      </c>
      <c r="O13" s="4">
        <f t="shared" si="0"/>
        <v>4</v>
      </c>
      <c r="P13" s="1">
        <v>6</v>
      </c>
      <c r="Q13" s="1"/>
      <c r="R13" s="103">
        <f t="shared" si="1"/>
        <v>8</v>
      </c>
    </row>
    <row r="14" spans="1:18" ht="17.25" customHeight="1">
      <c r="A14" s="6">
        <v>7</v>
      </c>
      <c r="B14" s="68" t="s">
        <v>169</v>
      </c>
      <c r="C14" s="68" t="s">
        <v>203</v>
      </c>
      <c r="D14" s="68" t="s">
        <v>200</v>
      </c>
      <c r="E14" s="68" t="s">
        <v>44</v>
      </c>
      <c r="F14" s="3">
        <v>7</v>
      </c>
      <c r="G14" s="95" t="s">
        <v>174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4">
        <f t="shared" si="0"/>
        <v>0</v>
      </c>
      <c r="P14" s="1">
        <v>7</v>
      </c>
      <c r="Q14" s="1"/>
      <c r="R14" s="103">
        <f t="shared" si="1"/>
        <v>0</v>
      </c>
    </row>
    <row r="15" spans="1:18" ht="17.25" customHeight="1">
      <c r="A15" s="6">
        <v>8</v>
      </c>
      <c r="B15" s="71" t="s">
        <v>63</v>
      </c>
      <c r="C15" s="71" t="s">
        <v>204</v>
      </c>
      <c r="D15" s="71" t="s">
        <v>208</v>
      </c>
      <c r="E15" s="72" t="s">
        <v>68</v>
      </c>
      <c r="F15" s="3">
        <v>7</v>
      </c>
      <c r="G15" s="95" t="s">
        <v>177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4">
        <f t="shared" si="0"/>
        <v>0</v>
      </c>
      <c r="P15" s="1">
        <v>7</v>
      </c>
      <c r="Q15" s="1"/>
      <c r="R15" s="103">
        <f t="shared" si="1"/>
        <v>0</v>
      </c>
    </row>
    <row r="16" spans="1:18" ht="17.25" customHeight="1">
      <c r="A16" s="6">
        <v>9</v>
      </c>
      <c r="B16" s="71" t="s">
        <v>64</v>
      </c>
      <c r="C16" s="71" t="s">
        <v>205</v>
      </c>
      <c r="D16" s="71" t="s">
        <v>207</v>
      </c>
      <c r="E16" s="72" t="s">
        <v>68</v>
      </c>
      <c r="F16" s="3">
        <v>7</v>
      </c>
      <c r="G16" s="95" t="s">
        <v>185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4">
        <f t="shared" si="0"/>
        <v>0</v>
      </c>
      <c r="P16" s="1">
        <v>7</v>
      </c>
      <c r="Q16" s="1"/>
      <c r="R16" s="103">
        <f t="shared" si="1"/>
        <v>0</v>
      </c>
    </row>
    <row r="17" spans="1:18" ht="17.25" customHeight="1">
      <c r="A17" s="6">
        <v>10</v>
      </c>
      <c r="B17" s="71" t="s">
        <v>65</v>
      </c>
      <c r="C17" s="71" t="s">
        <v>200</v>
      </c>
      <c r="D17" s="71" t="s">
        <v>206</v>
      </c>
      <c r="E17" s="72" t="s">
        <v>68</v>
      </c>
      <c r="F17" s="3">
        <v>7</v>
      </c>
      <c r="G17" s="95" t="s">
        <v>183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4">
        <f t="shared" si="0"/>
        <v>0</v>
      </c>
      <c r="P17" s="1">
        <v>7</v>
      </c>
      <c r="Q17" s="1"/>
      <c r="R17" s="103">
        <f t="shared" si="1"/>
        <v>0</v>
      </c>
    </row>
    <row r="18" spans="1:18" ht="15.75">
      <c r="A18" s="30"/>
      <c r="B18" s="60"/>
      <c r="C18" s="60"/>
      <c r="D18" s="60"/>
      <c r="E18" s="61"/>
      <c r="F18" s="30"/>
      <c r="G18" s="62"/>
      <c r="H18" s="30"/>
      <c r="I18" s="30"/>
      <c r="J18" s="30"/>
      <c r="K18" s="30"/>
      <c r="L18" s="30"/>
      <c r="M18" s="30"/>
      <c r="N18" s="30"/>
      <c r="O18" s="20"/>
      <c r="P18" s="35"/>
      <c r="Q18" s="35"/>
      <c r="R18" s="20"/>
    </row>
    <row r="19" spans="1:18" ht="15">
      <c r="A19" s="30"/>
      <c r="B19" s="31"/>
      <c r="C19" s="32"/>
      <c r="D19" s="32"/>
      <c r="E19" s="33"/>
      <c r="F19" s="30"/>
      <c r="G19" s="34"/>
      <c r="H19" s="30"/>
      <c r="I19" s="30"/>
      <c r="J19" s="30"/>
      <c r="K19" s="30"/>
      <c r="L19" s="30"/>
      <c r="M19" s="30"/>
      <c r="N19" s="30"/>
      <c r="O19" s="20"/>
      <c r="P19" s="35"/>
      <c r="Q19" s="35"/>
      <c r="R19" s="20"/>
    </row>
    <row r="20" spans="1:19" ht="15.75">
      <c r="A20" s="11"/>
      <c r="B20" s="15" t="s">
        <v>10</v>
      </c>
      <c r="C20" s="13"/>
      <c r="D20" s="13"/>
      <c r="E20" s="54" t="s">
        <v>55</v>
      </c>
      <c r="P20" s="5"/>
      <c r="R20"/>
      <c r="S20" s="5"/>
    </row>
    <row r="21" spans="1:19" ht="15.75">
      <c r="A21" s="11"/>
      <c r="B21" s="15" t="s">
        <v>11</v>
      </c>
      <c r="C21" s="13"/>
      <c r="D21" s="13"/>
      <c r="E21" s="54" t="s">
        <v>21</v>
      </c>
      <c r="P21" s="5"/>
      <c r="R21"/>
      <c r="S21" s="5"/>
    </row>
    <row r="22" spans="1:19" ht="15.75">
      <c r="A22" s="11"/>
      <c r="B22" s="13"/>
      <c r="C22" s="13"/>
      <c r="D22" s="13"/>
      <c r="E22" s="54" t="s">
        <v>22</v>
      </c>
      <c r="P22" s="5"/>
      <c r="R22"/>
      <c r="S22" s="5"/>
    </row>
    <row r="23" spans="1:19" ht="15.75">
      <c r="A23" s="11"/>
      <c r="B23" s="13"/>
      <c r="C23" s="13"/>
      <c r="D23" s="13"/>
      <c r="E23" s="54" t="s">
        <v>51</v>
      </c>
      <c r="P23" s="5"/>
      <c r="R23"/>
      <c r="S23" s="5"/>
    </row>
    <row r="24" spans="1:19" ht="15.75">
      <c r="A24" s="11"/>
      <c r="B24" s="13"/>
      <c r="C24" s="13"/>
      <c r="D24" s="13"/>
      <c r="E24" s="54" t="s">
        <v>56</v>
      </c>
      <c r="P24" s="5"/>
      <c r="R24"/>
      <c r="S24" s="5"/>
    </row>
    <row r="25" spans="2:19" ht="15.75">
      <c r="B25" s="12" t="s">
        <v>12</v>
      </c>
      <c r="C25" s="13"/>
      <c r="D25" s="13"/>
      <c r="E25" s="54" t="s">
        <v>20</v>
      </c>
      <c r="P25" s="5"/>
      <c r="R25"/>
      <c r="S25" s="5"/>
    </row>
  </sheetData>
  <sheetProtection/>
  <autoFilter ref="A7:S7">
    <sortState ref="A8:S25">
      <sortCondition descending="1" sortBy="value" ref="R8:R25"/>
    </sortState>
  </autoFilter>
  <mergeCells count="5">
    <mergeCell ref="A1:O1"/>
    <mergeCell ref="A2:O2"/>
    <mergeCell ref="A3:R3"/>
    <mergeCell ref="A4:O4"/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16.28125" style="2" customWidth="1"/>
    <col min="3" max="3" width="15.140625" style="0" customWidth="1"/>
    <col min="4" max="4" width="19.7109375" style="0" customWidth="1"/>
    <col min="5" max="5" width="23.00390625" style="0" customWidth="1"/>
    <col min="6" max="6" width="4.57421875" style="5" customWidth="1"/>
    <col min="7" max="7" width="25.57421875" style="5" customWidth="1"/>
    <col min="8" max="14" width="4.7109375" style="5" customWidth="1"/>
    <col min="15" max="15" width="5.7109375" style="5" customWidth="1"/>
    <col min="16" max="17" width="5.7109375" style="0" customWidth="1"/>
    <col min="18" max="18" width="11.421875" style="5" customWidth="1"/>
  </cols>
  <sheetData>
    <row r="1" spans="1:15" ht="15.75">
      <c r="A1" s="122" t="s">
        <v>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5.7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8" ht="32.25" customHeight="1">
      <c r="A3" s="126" t="s">
        <v>16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15" ht="15.75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s="11" customFormat="1" ht="15.75">
      <c r="A5" s="125" t="s">
        <v>198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R5" s="14"/>
    </row>
    <row r="6" spans="1:15" ht="10.5" customHeight="1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8" ht="85.5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38" t="s">
        <v>6</v>
      </c>
      <c r="G7" s="38" t="s">
        <v>17</v>
      </c>
      <c r="H7" s="38" t="s">
        <v>8</v>
      </c>
      <c r="I7" s="38" t="s">
        <v>9</v>
      </c>
      <c r="J7" s="38" t="s">
        <v>18</v>
      </c>
      <c r="K7" s="38" t="s">
        <v>19</v>
      </c>
      <c r="L7" s="38" t="s">
        <v>30</v>
      </c>
      <c r="M7" s="38" t="s">
        <v>53</v>
      </c>
      <c r="N7" s="38" t="s">
        <v>54</v>
      </c>
      <c r="O7" s="38" t="s">
        <v>7</v>
      </c>
      <c r="P7" s="10" t="s">
        <v>13</v>
      </c>
      <c r="Q7" s="10" t="s">
        <v>14</v>
      </c>
      <c r="R7" s="110" t="s">
        <v>15</v>
      </c>
    </row>
    <row r="8" spans="1:18" s="23" customFormat="1" ht="24.75" customHeight="1">
      <c r="A8" s="66">
        <v>1</v>
      </c>
      <c r="B8" s="77" t="s">
        <v>69</v>
      </c>
      <c r="C8" s="68" t="s">
        <v>200</v>
      </c>
      <c r="D8" s="68" t="s">
        <v>208</v>
      </c>
      <c r="E8" s="120" t="s">
        <v>170</v>
      </c>
      <c r="F8" s="9">
        <v>8</v>
      </c>
      <c r="G8" s="95" t="s">
        <v>186</v>
      </c>
      <c r="H8" s="111">
        <v>3</v>
      </c>
      <c r="I8" s="111">
        <v>0</v>
      </c>
      <c r="J8" s="111">
        <v>6</v>
      </c>
      <c r="K8" s="111">
        <v>3</v>
      </c>
      <c r="L8" s="111">
        <v>0</v>
      </c>
      <c r="M8" s="111">
        <v>6</v>
      </c>
      <c r="N8" s="25">
        <v>0</v>
      </c>
      <c r="O8" s="24">
        <f aca="true" t="shared" si="0" ref="O8:O20">SUM(H8:N8)</f>
        <v>18</v>
      </c>
      <c r="P8" s="25">
        <v>1</v>
      </c>
      <c r="Q8" s="26"/>
      <c r="R8" s="27">
        <f>O8/50</f>
        <v>0.36</v>
      </c>
    </row>
    <row r="9" spans="1:18" s="23" customFormat="1" ht="24.75" customHeight="1">
      <c r="A9" s="67">
        <v>2</v>
      </c>
      <c r="B9" s="104" t="s">
        <v>73</v>
      </c>
      <c r="C9" s="71" t="s">
        <v>210</v>
      </c>
      <c r="D9" s="71" t="s">
        <v>210</v>
      </c>
      <c r="E9" s="120" t="s">
        <v>28</v>
      </c>
      <c r="F9" s="9">
        <v>8</v>
      </c>
      <c r="G9" s="95" t="s">
        <v>175</v>
      </c>
      <c r="H9" s="25">
        <v>10</v>
      </c>
      <c r="I9" s="25">
        <v>0</v>
      </c>
      <c r="J9" s="25">
        <v>8</v>
      </c>
      <c r="K9" s="25">
        <v>0</v>
      </c>
      <c r="L9" s="25">
        <v>0</v>
      </c>
      <c r="M9" s="25">
        <v>0</v>
      </c>
      <c r="N9" s="25">
        <v>0</v>
      </c>
      <c r="O9" s="24">
        <f t="shared" si="0"/>
        <v>18</v>
      </c>
      <c r="P9" s="25">
        <v>1</v>
      </c>
      <c r="Q9" s="26"/>
      <c r="R9" s="27">
        <f aca="true" t="shared" si="1" ref="R9:R20">O9/50</f>
        <v>0.36</v>
      </c>
    </row>
    <row r="10" spans="1:18" s="23" customFormat="1" ht="16.5" customHeight="1">
      <c r="A10" s="66">
        <v>3</v>
      </c>
      <c r="B10" s="70" t="s">
        <v>72</v>
      </c>
      <c r="C10" s="69" t="s">
        <v>207</v>
      </c>
      <c r="D10" s="69" t="s">
        <v>203</v>
      </c>
      <c r="E10" s="121" t="s">
        <v>172</v>
      </c>
      <c r="F10" s="9">
        <v>8</v>
      </c>
      <c r="G10" s="95" t="s">
        <v>179</v>
      </c>
      <c r="H10" s="111">
        <v>10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24">
        <f t="shared" si="0"/>
        <v>10</v>
      </c>
      <c r="P10" s="25">
        <v>2</v>
      </c>
      <c r="Q10" s="26"/>
      <c r="R10" s="27">
        <f t="shared" si="1"/>
        <v>0.2</v>
      </c>
    </row>
    <row r="11" spans="1:18" s="23" customFormat="1" ht="16.5" customHeight="1">
      <c r="A11" s="66">
        <v>4</v>
      </c>
      <c r="B11" s="70" t="s">
        <v>70</v>
      </c>
      <c r="C11" s="70" t="s">
        <v>207</v>
      </c>
      <c r="D11" s="70" t="s">
        <v>208</v>
      </c>
      <c r="E11" s="120" t="s">
        <v>170</v>
      </c>
      <c r="F11" s="9">
        <v>8</v>
      </c>
      <c r="G11" s="95" t="s">
        <v>192</v>
      </c>
      <c r="H11" s="111">
        <v>0</v>
      </c>
      <c r="I11" s="111">
        <v>0</v>
      </c>
      <c r="J11" s="111">
        <v>8</v>
      </c>
      <c r="K11" s="111">
        <v>0</v>
      </c>
      <c r="L11" s="111">
        <v>0</v>
      </c>
      <c r="M11" s="111">
        <v>0</v>
      </c>
      <c r="N11" s="25">
        <v>0</v>
      </c>
      <c r="O11" s="24">
        <f t="shared" si="0"/>
        <v>8</v>
      </c>
      <c r="P11" s="25">
        <v>3</v>
      </c>
      <c r="Q11" s="55"/>
      <c r="R11" s="27">
        <f t="shared" si="1"/>
        <v>0.16</v>
      </c>
    </row>
    <row r="12" spans="1:18" s="23" customFormat="1" ht="24.75" customHeight="1">
      <c r="A12" s="67">
        <v>5</v>
      </c>
      <c r="B12" s="70" t="s">
        <v>74</v>
      </c>
      <c r="C12" s="70" t="s">
        <v>211</v>
      </c>
      <c r="D12" s="70" t="s">
        <v>210</v>
      </c>
      <c r="E12" s="120" t="s">
        <v>28</v>
      </c>
      <c r="F12" s="9">
        <v>8</v>
      </c>
      <c r="G12" s="95" t="s">
        <v>191</v>
      </c>
      <c r="H12" s="9">
        <v>3</v>
      </c>
      <c r="I12" s="9">
        <v>3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4">
        <f t="shared" si="0"/>
        <v>6</v>
      </c>
      <c r="P12" s="25">
        <v>4</v>
      </c>
      <c r="Q12" s="26"/>
      <c r="R12" s="27">
        <f t="shared" si="1"/>
        <v>0.12</v>
      </c>
    </row>
    <row r="13" spans="1:18" ht="24.75" customHeight="1">
      <c r="A13" s="66">
        <v>6</v>
      </c>
      <c r="B13" s="104" t="s">
        <v>26</v>
      </c>
      <c r="C13" s="71" t="s">
        <v>209</v>
      </c>
      <c r="D13" s="71" t="s">
        <v>203</v>
      </c>
      <c r="E13" s="120" t="s">
        <v>28</v>
      </c>
      <c r="F13" s="9">
        <v>8</v>
      </c>
      <c r="G13" s="95" t="s">
        <v>182</v>
      </c>
      <c r="H13" s="9">
        <v>3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4">
        <f t="shared" si="0"/>
        <v>3</v>
      </c>
      <c r="P13" s="25">
        <v>5</v>
      </c>
      <c r="Q13" s="26"/>
      <c r="R13" s="27">
        <f t="shared" si="1"/>
        <v>0.06</v>
      </c>
    </row>
    <row r="14" spans="1:18" ht="15.75" customHeight="1">
      <c r="A14" s="66">
        <v>7</v>
      </c>
      <c r="B14" s="77" t="s">
        <v>71</v>
      </c>
      <c r="C14" s="68" t="s">
        <v>211</v>
      </c>
      <c r="D14" s="68" t="s">
        <v>203</v>
      </c>
      <c r="E14" s="120" t="s">
        <v>171</v>
      </c>
      <c r="F14" s="9">
        <v>8</v>
      </c>
      <c r="G14" s="95" t="s">
        <v>190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24">
        <f t="shared" si="0"/>
        <v>0</v>
      </c>
      <c r="P14" s="25">
        <v>6</v>
      </c>
      <c r="Q14" s="26"/>
      <c r="R14" s="27">
        <f t="shared" si="1"/>
        <v>0</v>
      </c>
    </row>
    <row r="15" spans="1:18" s="23" customFormat="1" ht="24.75" customHeight="1">
      <c r="A15" s="67">
        <v>8</v>
      </c>
      <c r="B15" s="104" t="s">
        <v>39</v>
      </c>
      <c r="C15" s="71" t="s">
        <v>211</v>
      </c>
      <c r="D15" s="71" t="s">
        <v>200</v>
      </c>
      <c r="E15" s="120" t="s">
        <v>28</v>
      </c>
      <c r="F15" s="9">
        <v>8</v>
      </c>
      <c r="G15" s="95" t="s">
        <v>178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4">
        <f t="shared" si="0"/>
        <v>0</v>
      </c>
      <c r="P15" s="25">
        <v>6</v>
      </c>
      <c r="Q15" s="26"/>
      <c r="R15" s="27">
        <f t="shared" si="1"/>
        <v>0</v>
      </c>
    </row>
    <row r="16" spans="1:18" ht="24.75" customHeight="1">
      <c r="A16" s="66">
        <v>9</v>
      </c>
      <c r="B16" s="105" t="s">
        <v>26</v>
      </c>
      <c r="C16" s="74" t="s">
        <v>211</v>
      </c>
      <c r="D16" s="74" t="s">
        <v>210</v>
      </c>
      <c r="E16" s="121" t="s">
        <v>42</v>
      </c>
      <c r="F16" s="9">
        <v>8</v>
      </c>
      <c r="G16" s="95" t="s">
        <v>184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4">
        <f t="shared" si="0"/>
        <v>0</v>
      </c>
      <c r="P16" s="25">
        <v>6</v>
      </c>
      <c r="Q16" s="26"/>
      <c r="R16" s="27">
        <f t="shared" si="1"/>
        <v>0</v>
      </c>
    </row>
    <row r="17" spans="1:18" s="23" customFormat="1" ht="21.75" customHeight="1">
      <c r="A17" s="66">
        <v>10</v>
      </c>
      <c r="B17" s="70" t="s">
        <v>76</v>
      </c>
      <c r="C17" s="70" t="s">
        <v>204</v>
      </c>
      <c r="D17" s="70" t="s">
        <v>203</v>
      </c>
      <c r="E17" s="121" t="s">
        <v>27</v>
      </c>
      <c r="F17" s="9">
        <v>8</v>
      </c>
      <c r="G17" s="95" t="s">
        <v>180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4">
        <f t="shared" si="0"/>
        <v>0</v>
      </c>
      <c r="P17" s="25">
        <v>6</v>
      </c>
      <c r="Q17" s="55"/>
      <c r="R17" s="27">
        <f t="shared" si="1"/>
        <v>0</v>
      </c>
    </row>
    <row r="18" spans="1:18" s="23" customFormat="1" ht="21.75" customHeight="1">
      <c r="A18" s="67">
        <v>11</v>
      </c>
      <c r="B18" s="70" t="s">
        <v>77</v>
      </c>
      <c r="C18" s="70" t="s">
        <v>212</v>
      </c>
      <c r="D18" s="70" t="s">
        <v>212</v>
      </c>
      <c r="E18" s="121" t="s">
        <v>27</v>
      </c>
      <c r="F18" s="9">
        <v>8</v>
      </c>
      <c r="G18" s="95" t="s">
        <v>194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4">
        <f t="shared" si="0"/>
        <v>0</v>
      </c>
      <c r="P18" s="25">
        <v>6</v>
      </c>
      <c r="Q18" s="55"/>
      <c r="R18" s="27">
        <f t="shared" si="1"/>
        <v>0</v>
      </c>
    </row>
    <row r="19" spans="1:18" s="23" customFormat="1" ht="21.75" customHeight="1">
      <c r="A19" s="66">
        <v>12</v>
      </c>
      <c r="B19" s="106" t="s">
        <v>41</v>
      </c>
      <c r="C19" s="73" t="s">
        <v>202</v>
      </c>
      <c r="D19" s="73" t="s">
        <v>210</v>
      </c>
      <c r="E19" s="121" t="s">
        <v>173</v>
      </c>
      <c r="F19" s="9">
        <v>8</v>
      </c>
      <c r="G19" s="95" t="s">
        <v>195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4">
        <f t="shared" si="0"/>
        <v>0</v>
      </c>
      <c r="P19" s="25">
        <v>6</v>
      </c>
      <c r="Q19" s="55"/>
      <c r="R19" s="27">
        <f t="shared" si="1"/>
        <v>0</v>
      </c>
    </row>
    <row r="20" spans="1:18" s="23" customFormat="1" ht="21.75" customHeight="1">
      <c r="A20" s="66">
        <v>13</v>
      </c>
      <c r="B20" s="106" t="s">
        <v>40</v>
      </c>
      <c r="C20" s="73" t="s">
        <v>203</v>
      </c>
      <c r="D20" s="73" t="s">
        <v>204</v>
      </c>
      <c r="E20" s="121" t="s">
        <v>173</v>
      </c>
      <c r="F20" s="9">
        <v>8</v>
      </c>
      <c r="G20" s="95" t="s">
        <v>193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4">
        <f t="shared" si="0"/>
        <v>0</v>
      </c>
      <c r="P20" s="25">
        <v>6</v>
      </c>
      <c r="Q20" s="55"/>
      <c r="R20" s="27">
        <f t="shared" si="1"/>
        <v>0</v>
      </c>
    </row>
    <row r="21" spans="1:18" s="23" customFormat="1" ht="24.75" customHeight="1">
      <c r="A21" s="107"/>
      <c r="B21" s="113"/>
      <c r="C21" s="114"/>
      <c r="D21" s="114"/>
      <c r="E21" s="63"/>
      <c r="F21" s="115"/>
      <c r="G21" s="116"/>
      <c r="H21" s="115"/>
      <c r="I21" s="115"/>
      <c r="J21" s="115"/>
      <c r="K21" s="115"/>
      <c r="L21" s="115"/>
      <c r="M21" s="115"/>
      <c r="N21" s="115"/>
      <c r="O21" s="117"/>
      <c r="P21" s="115"/>
      <c r="Q21" s="118"/>
      <c r="R21" s="119"/>
    </row>
    <row r="22" spans="1:21" ht="18.75">
      <c r="A22" s="11"/>
      <c r="B22" s="15" t="s">
        <v>10</v>
      </c>
      <c r="C22" s="75"/>
      <c r="D22" s="75"/>
      <c r="E22" s="54" t="s">
        <v>55</v>
      </c>
      <c r="P22" s="5"/>
      <c r="Q22" s="5"/>
      <c r="U22" s="5"/>
    </row>
    <row r="23" spans="1:21" ht="15.75">
      <c r="A23" s="11"/>
      <c r="B23" s="15" t="s">
        <v>11</v>
      </c>
      <c r="C23" s="13"/>
      <c r="D23" s="13"/>
      <c r="E23" s="54" t="s">
        <v>21</v>
      </c>
      <c r="P23" s="5"/>
      <c r="Q23" s="5"/>
      <c r="U23" s="5"/>
    </row>
    <row r="24" spans="1:21" ht="15.75">
      <c r="A24" s="11"/>
      <c r="B24" s="13"/>
      <c r="C24" s="13"/>
      <c r="D24" s="13"/>
      <c r="E24" s="54" t="s">
        <v>22</v>
      </c>
      <c r="P24" s="5"/>
      <c r="Q24" s="5"/>
      <c r="U24" s="5"/>
    </row>
    <row r="25" spans="1:21" ht="15.75">
      <c r="A25" s="11"/>
      <c r="B25" s="13"/>
      <c r="C25" s="13"/>
      <c r="D25" s="13"/>
      <c r="E25" s="54" t="s">
        <v>51</v>
      </c>
      <c r="P25" s="5"/>
      <c r="Q25" s="5"/>
      <c r="U25" s="5"/>
    </row>
    <row r="26" spans="1:21" ht="15.75">
      <c r="A26" s="11"/>
      <c r="B26" s="13"/>
      <c r="C26" s="13"/>
      <c r="D26" s="13"/>
      <c r="E26" s="54" t="s">
        <v>56</v>
      </c>
      <c r="P26" s="5"/>
      <c r="Q26" s="5"/>
      <c r="U26" s="5"/>
    </row>
    <row r="27" spans="2:21" ht="15.75">
      <c r="B27" s="12" t="s">
        <v>12</v>
      </c>
      <c r="C27" s="13"/>
      <c r="D27" s="13"/>
      <c r="E27" s="54" t="s">
        <v>20</v>
      </c>
      <c r="P27" s="5"/>
      <c r="Q27" s="5"/>
      <c r="U27" s="5"/>
    </row>
    <row r="28" spans="1:18" ht="15">
      <c r="A28" s="16"/>
      <c r="B28" s="16"/>
      <c r="C28" s="16"/>
      <c r="D28" s="16"/>
      <c r="E28" s="16"/>
      <c r="O28" s="16"/>
      <c r="P28" s="16"/>
      <c r="Q28" s="16"/>
      <c r="R28" s="16"/>
    </row>
    <row r="29" spans="1:18" ht="15">
      <c r="A29" s="16"/>
      <c r="B29" s="16"/>
      <c r="C29" s="16"/>
      <c r="D29" s="16"/>
      <c r="E29" s="16"/>
      <c r="O29" s="16"/>
      <c r="P29" s="16"/>
      <c r="Q29" s="16"/>
      <c r="R29" s="16"/>
    </row>
  </sheetData>
  <sheetProtection/>
  <autoFilter ref="A7:U7">
    <sortState ref="A8:U29">
      <sortCondition descending="1" sortBy="value" ref="R8:R29"/>
    </sortState>
  </autoFilter>
  <mergeCells count="5">
    <mergeCell ref="A1:O1"/>
    <mergeCell ref="A2:O2"/>
    <mergeCell ref="A3:R3"/>
    <mergeCell ref="A4:O4"/>
    <mergeCell ref="A5:O5"/>
  </mergeCells>
  <printOptions horizont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4.28125" style="0" customWidth="1"/>
    <col min="2" max="2" width="20.8515625" style="2" customWidth="1"/>
    <col min="3" max="3" width="14.28125" style="0" customWidth="1"/>
    <col min="4" max="4" width="17.28125" style="0" customWidth="1"/>
    <col min="5" max="5" width="21.8515625" style="0" customWidth="1"/>
    <col min="6" max="6" width="4.140625" style="5" customWidth="1"/>
    <col min="7" max="7" width="20.28125" style="5" customWidth="1"/>
    <col min="8" max="8" width="4.421875" style="100" customWidth="1"/>
    <col min="9" max="12" width="4.421875" style="5" customWidth="1"/>
    <col min="13" max="13" width="5.28125" style="5" customWidth="1"/>
    <col min="14" max="14" width="4.421875" style="0" customWidth="1"/>
    <col min="15" max="15" width="4.140625" style="0" customWidth="1"/>
    <col min="16" max="16" width="7.8515625" style="5" customWidth="1"/>
  </cols>
  <sheetData>
    <row r="1" spans="1:16" ht="15.7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1"/>
      <c r="O1" s="11"/>
      <c r="P1" s="14"/>
    </row>
    <row r="2" spans="1:16" ht="15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1"/>
      <c r="O2" s="11"/>
      <c r="P2" s="14"/>
    </row>
    <row r="3" spans="1:16" ht="32.25" customHeight="1">
      <c r="A3" s="128" t="s">
        <v>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5.75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1"/>
      <c r="O4" s="11"/>
      <c r="P4" s="14"/>
    </row>
    <row r="5" spans="1:16" s="11" customFormat="1" ht="15.75">
      <c r="A5" s="125" t="s">
        <v>23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P5" s="14"/>
    </row>
    <row r="6" spans="1:16" ht="15">
      <c r="A6" s="11"/>
      <c r="B6" s="11"/>
      <c r="C6" s="11"/>
      <c r="D6" s="11"/>
      <c r="E6" s="11"/>
      <c r="F6" s="14"/>
      <c r="G6" s="14"/>
      <c r="H6" s="97"/>
      <c r="I6" s="14"/>
      <c r="J6" s="14"/>
      <c r="K6" s="14"/>
      <c r="L6" s="14"/>
      <c r="M6" s="14"/>
      <c r="N6" s="11"/>
      <c r="O6" s="11"/>
      <c r="P6" s="14"/>
    </row>
    <row r="7" spans="1:16" ht="81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38" t="s">
        <v>6</v>
      </c>
      <c r="G7" s="38" t="s">
        <v>17</v>
      </c>
      <c r="H7" s="98" t="s">
        <v>8</v>
      </c>
      <c r="I7" s="38" t="s">
        <v>9</v>
      </c>
      <c r="J7" s="38" t="s">
        <v>18</v>
      </c>
      <c r="K7" s="38" t="s">
        <v>19</v>
      </c>
      <c r="L7" s="38" t="s">
        <v>30</v>
      </c>
      <c r="M7" s="38" t="s">
        <v>7</v>
      </c>
      <c r="N7" s="38" t="s">
        <v>13</v>
      </c>
      <c r="O7" s="38" t="s">
        <v>14</v>
      </c>
      <c r="P7" s="110" t="s">
        <v>15</v>
      </c>
    </row>
    <row r="8" spans="1:16" ht="30">
      <c r="A8" s="6">
        <v>1</v>
      </c>
      <c r="B8" s="89" t="s">
        <v>75</v>
      </c>
      <c r="C8" s="89" t="s">
        <v>204</v>
      </c>
      <c r="D8" s="89" t="s">
        <v>203</v>
      </c>
      <c r="E8" s="80" t="s">
        <v>28</v>
      </c>
      <c r="F8" s="22">
        <v>9</v>
      </c>
      <c r="G8" s="95" t="s">
        <v>167</v>
      </c>
      <c r="H8" s="7">
        <v>60</v>
      </c>
      <c r="I8" s="7">
        <v>40</v>
      </c>
      <c r="J8" s="7">
        <v>20</v>
      </c>
      <c r="K8" s="7">
        <v>0</v>
      </c>
      <c r="L8" s="7">
        <v>33</v>
      </c>
      <c r="M8" s="4">
        <f aca="true" t="shared" si="0" ref="M8:M21">SUM(H8:L8)</f>
        <v>153</v>
      </c>
      <c r="N8" s="8">
        <v>1</v>
      </c>
      <c r="O8" s="1"/>
      <c r="P8" s="64">
        <f aca="true" t="shared" si="1" ref="P8:P21">M8/500*100</f>
        <v>30.599999999999998</v>
      </c>
    </row>
    <row r="9" spans="1:16" ht="18.75">
      <c r="A9" s="6">
        <v>2</v>
      </c>
      <c r="B9" s="68" t="s">
        <v>81</v>
      </c>
      <c r="C9" s="68" t="s">
        <v>203</v>
      </c>
      <c r="D9" s="68" t="s">
        <v>215</v>
      </c>
      <c r="E9" s="56" t="s">
        <v>90</v>
      </c>
      <c r="F9" s="22">
        <v>9</v>
      </c>
      <c r="G9" s="95" t="s">
        <v>159</v>
      </c>
      <c r="H9" s="111">
        <v>100</v>
      </c>
      <c r="I9" s="111">
        <v>0</v>
      </c>
      <c r="J9" s="111">
        <v>45</v>
      </c>
      <c r="K9" s="111">
        <v>0</v>
      </c>
      <c r="L9" s="111">
        <v>0</v>
      </c>
      <c r="M9" s="4">
        <f t="shared" si="0"/>
        <v>145</v>
      </c>
      <c r="N9" s="8">
        <v>2</v>
      </c>
      <c r="O9" s="1"/>
      <c r="P9" s="64">
        <f t="shared" si="1"/>
        <v>28.999999999999996</v>
      </c>
    </row>
    <row r="10" spans="1:16" ht="45">
      <c r="A10" s="6">
        <v>3</v>
      </c>
      <c r="B10" s="70" t="s">
        <v>79</v>
      </c>
      <c r="C10" s="70" t="s">
        <v>205</v>
      </c>
      <c r="D10" s="70" t="s">
        <v>208</v>
      </c>
      <c r="E10" s="81" t="s">
        <v>67</v>
      </c>
      <c r="F10" s="22">
        <v>9</v>
      </c>
      <c r="G10" s="95" t="s">
        <v>157</v>
      </c>
      <c r="H10" s="111">
        <v>100</v>
      </c>
      <c r="I10" s="111">
        <v>0</v>
      </c>
      <c r="J10" s="111">
        <v>0</v>
      </c>
      <c r="K10" s="111">
        <v>0</v>
      </c>
      <c r="L10" s="111">
        <v>0</v>
      </c>
      <c r="M10" s="4">
        <f t="shared" si="0"/>
        <v>100</v>
      </c>
      <c r="N10" s="8">
        <v>3</v>
      </c>
      <c r="O10" s="1"/>
      <c r="P10" s="64">
        <f t="shared" si="1"/>
        <v>20</v>
      </c>
    </row>
    <row r="11" spans="1:16" ht="30">
      <c r="A11" s="6">
        <v>4</v>
      </c>
      <c r="B11" s="89" t="s">
        <v>31</v>
      </c>
      <c r="C11" s="89" t="s">
        <v>203</v>
      </c>
      <c r="D11" s="89" t="s">
        <v>206</v>
      </c>
      <c r="E11" s="80" t="s">
        <v>104</v>
      </c>
      <c r="F11" s="22">
        <v>9</v>
      </c>
      <c r="G11" s="95" t="s">
        <v>166</v>
      </c>
      <c r="H11" s="7">
        <v>100</v>
      </c>
      <c r="I11" s="7">
        <v>0</v>
      </c>
      <c r="J11" s="7">
        <v>0</v>
      </c>
      <c r="K11" s="7">
        <v>0</v>
      </c>
      <c r="L11" s="7">
        <v>0</v>
      </c>
      <c r="M11" s="4">
        <f t="shared" si="0"/>
        <v>100</v>
      </c>
      <c r="N11" s="8">
        <v>3</v>
      </c>
      <c r="O11" s="1"/>
      <c r="P11" s="64">
        <f t="shared" si="1"/>
        <v>20</v>
      </c>
    </row>
    <row r="12" spans="1:16" ht="18.75">
      <c r="A12" s="6">
        <v>5</v>
      </c>
      <c r="B12" s="76" t="s">
        <v>78</v>
      </c>
      <c r="C12" s="76" t="s">
        <v>204</v>
      </c>
      <c r="D12" s="76" t="s">
        <v>204</v>
      </c>
      <c r="E12" s="80" t="s">
        <v>35</v>
      </c>
      <c r="F12" s="3">
        <v>9</v>
      </c>
      <c r="G12" s="95" t="s">
        <v>155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4">
        <f t="shared" si="0"/>
        <v>0</v>
      </c>
      <c r="N12" s="8">
        <v>4</v>
      </c>
      <c r="O12" s="1"/>
      <c r="P12" s="64">
        <f t="shared" si="1"/>
        <v>0</v>
      </c>
    </row>
    <row r="13" spans="1:16" ht="45">
      <c r="A13" s="6">
        <v>6</v>
      </c>
      <c r="B13" s="70" t="s">
        <v>80</v>
      </c>
      <c r="C13" s="70" t="s">
        <v>200</v>
      </c>
      <c r="D13" s="70" t="s">
        <v>204</v>
      </c>
      <c r="E13" s="81" t="s">
        <v>67</v>
      </c>
      <c r="F13" s="22">
        <v>9</v>
      </c>
      <c r="G13" s="95" t="s">
        <v>158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4">
        <f t="shared" si="0"/>
        <v>0</v>
      </c>
      <c r="N13" s="8">
        <v>4</v>
      </c>
      <c r="O13" s="1"/>
      <c r="P13" s="64">
        <f t="shared" si="1"/>
        <v>0</v>
      </c>
    </row>
    <row r="14" spans="1:16" ht="30">
      <c r="A14" s="6">
        <v>7</v>
      </c>
      <c r="B14" s="70" t="s">
        <v>82</v>
      </c>
      <c r="C14" s="70" t="s">
        <v>213</v>
      </c>
      <c r="D14" s="70" t="s">
        <v>204</v>
      </c>
      <c r="E14" s="80" t="s">
        <v>28</v>
      </c>
      <c r="F14" s="22">
        <v>9</v>
      </c>
      <c r="G14" s="95" t="s">
        <v>168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4">
        <f t="shared" si="0"/>
        <v>0</v>
      </c>
      <c r="N14" s="8">
        <v>4</v>
      </c>
      <c r="O14" s="1"/>
      <c r="P14" s="64">
        <f t="shared" si="1"/>
        <v>0</v>
      </c>
    </row>
    <row r="15" spans="1:16" ht="18.75">
      <c r="A15" s="6">
        <v>8</v>
      </c>
      <c r="B15" s="73" t="s">
        <v>83</v>
      </c>
      <c r="C15" s="73" t="s">
        <v>211</v>
      </c>
      <c r="D15" s="73" t="s">
        <v>202</v>
      </c>
      <c r="E15" s="80" t="s">
        <v>38</v>
      </c>
      <c r="F15" s="3">
        <v>9</v>
      </c>
      <c r="G15" s="95" t="s">
        <v>160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4">
        <f t="shared" si="0"/>
        <v>0</v>
      </c>
      <c r="N15" s="8">
        <v>4</v>
      </c>
      <c r="O15" s="1"/>
      <c r="P15" s="64">
        <f t="shared" si="1"/>
        <v>0</v>
      </c>
    </row>
    <row r="16" spans="1:16" ht="18.75">
      <c r="A16" s="6">
        <v>9</v>
      </c>
      <c r="B16" s="73" t="s">
        <v>84</v>
      </c>
      <c r="C16" s="73" t="s">
        <v>203</v>
      </c>
      <c r="D16" s="73" t="s">
        <v>203</v>
      </c>
      <c r="E16" s="80" t="s">
        <v>38</v>
      </c>
      <c r="F16" s="7">
        <v>9</v>
      </c>
      <c r="G16" s="95" t="s">
        <v>161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4">
        <f t="shared" si="0"/>
        <v>0</v>
      </c>
      <c r="N16" s="8">
        <v>4</v>
      </c>
      <c r="O16" s="1"/>
      <c r="P16" s="64">
        <f t="shared" si="1"/>
        <v>0</v>
      </c>
    </row>
    <row r="17" spans="1:16" ht="18.75" hidden="1">
      <c r="A17" s="6">
        <v>10</v>
      </c>
      <c r="B17" s="72" t="s">
        <v>87</v>
      </c>
      <c r="C17" s="72" t="s">
        <v>88</v>
      </c>
      <c r="D17" s="72" t="s">
        <v>45</v>
      </c>
      <c r="E17" s="56" t="s">
        <v>68</v>
      </c>
      <c r="F17" s="82">
        <v>10</v>
      </c>
      <c r="G17" s="95" t="s">
        <v>156</v>
      </c>
      <c r="H17" s="3"/>
      <c r="I17" s="3"/>
      <c r="J17" s="3"/>
      <c r="K17" s="3"/>
      <c r="L17" s="3"/>
      <c r="M17" s="4">
        <f t="shared" si="0"/>
        <v>0</v>
      </c>
      <c r="N17" s="8">
        <v>4</v>
      </c>
      <c r="O17" s="1"/>
      <c r="P17" s="64">
        <f t="shared" si="1"/>
        <v>0</v>
      </c>
    </row>
    <row r="18" spans="1:16" ht="18.75">
      <c r="A18" s="6">
        <v>11</v>
      </c>
      <c r="B18" s="77" t="s">
        <v>85</v>
      </c>
      <c r="C18" s="77" t="s">
        <v>203</v>
      </c>
      <c r="D18" s="77" t="s">
        <v>206</v>
      </c>
      <c r="E18" s="56" t="s">
        <v>68</v>
      </c>
      <c r="F18" s="7">
        <v>9</v>
      </c>
      <c r="G18" s="95" t="s">
        <v>162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4">
        <f t="shared" si="0"/>
        <v>0</v>
      </c>
      <c r="N18" s="8">
        <v>4</v>
      </c>
      <c r="O18" s="1"/>
      <c r="P18" s="64">
        <f t="shared" si="1"/>
        <v>0</v>
      </c>
    </row>
    <row r="19" spans="1:16" ht="18.75">
      <c r="A19" s="6">
        <v>12</v>
      </c>
      <c r="B19" s="72" t="s">
        <v>86</v>
      </c>
      <c r="C19" s="74" t="s">
        <v>200</v>
      </c>
      <c r="D19" s="74" t="s">
        <v>200</v>
      </c>
      <c r="E19" s="56" t="s">
        <v>68</v>
      </c>
      <c r="F19" s="82">
        <v>9</v>
      </c>
      <c r="G19" s="95" t="s">
        <v>163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4">
        <f t="shared" si="0"/>
        <v>0</v>
      </c>
      <c r="N19" s="8">
        <v>4</v>
      </c>
      <c r="O19" s="1"/>
      <c r="P19" s="64">
        <f t="shared" si="1"/>
        <v>0</v>
      </c>
    </row>
    <row r="20" spans="1:16" ht="30">
      <c r="A20" s="6">
        <v>13</v>
      </c>
      <c r="B20" s="68" t="s">
        <v>89</v>
      </c>
      <c r="C20" s="68" t="s">
        <v>208</v>
      </c>
      <c r="D20" s="68" t="s">
        <v>203</v>
      </c>
      <c r="E20" s="80" t="s">
        <v>91</v>
      </c>
      <c r="F20" s="82">
        <v>9</v>
      </c>
      <c r="G20" s="95" t="s">
        <v>164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4">
        <f t="shared" si="0"/>
        <v>0</v>
      </c>
      <c r="N20" s="8">
        <v>4</v>
      </c>
      <c r="O20" s="1"/>
      <c r="P20" s="64">
        <f t="shared" si="1"/>
        <v>0</v>
      </c>
    </row>
    <row r="21" spans="1:16" ht="18.75">
      <c r="A21" s="6">
        <v>14</v>
      </c>
      <c r="B21" s="72" t="s">
        <v>87</v>
      </c>
      <c r="C21" s="72" t="s">
        <v>214</v>
      </c>
      <c r="D21" s="72" t="s">
        <v>200</v>
      </c>
      <c r="E21" s="56" t="s">
        <v>68</v>
      </c>
      <c r="F21" s="82">
        <v>9</v>
      </c>
      <c r="G21" s="95" t="s">
        <v>165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4">
        <f t="shared" si="0"/>
        <v>0</v>
      </c>
      <c r="N21" s="8">
        <v>4</v>
      </c>
      <c r="O21" s="1"/>
      <c r="P21" s="64">
        <f t="shared" si="1"/>
        <v>0</v>
      </c>
    </row>
    <row r="22" spans="1:16" ht="15">
      <c r="A22" s="11"/>
      <c r="B22" s="28"/>
      <c r="C22" s="29"/>
      <c r="D22" s="29"/>
      <c r="E22" s="11"/>
      <c r="F22" s="21"/>
      <c r="G22" s="14"/>
      <c r="H22" s="99"/>
      <c r="I22" s="21"/>
      <c r="J22" s="21"/>
      <c r="K22" s="21"/>
      <c r="L22" s="21"/>
      <c r="M22" s="20"/>
      <c r="P22" s="20"/>
    </row>
    <row r="23" spans="1:19" ht="15.75">
      <c r="A23" s="11"/>
      <c r="B23" s="15" t="s">
        <v>10</v>
      </c>
      <c r="C23" s="13"/>
      <c r="D23" s="13"/>
      <c r="E23" s="54" t="s">
        <v>55</v>
      </c>
      <c r="N23" s="5"/>
      <c r="O23" s="5"/>
      <c r="S23" s="5"/>
    </row>
    <row r="24" spans="1:19" ht="15.75">
      <c r="A24" s="11"/>
      <c r="B24" s="15" t="s">
        <v>11</v>
      </c>
      <c r="C24" s="13"/>
      <c r="D24" s="13"/>
      <c r="E24" s="54" t="s">
        <v>21</v>
      </c>
      <c r="N24" s="5"/>
      <c r="O24" s="5"/>
      <c r="S24" s="5"/>
    </row>
    <row r="25" spans="1:19" ht="15.75">
      <c r="A25" s="11"/>
      <c r="B25" s="13"/>
      <c r="C25" s="13"/>
      <c r="D25" s="13"/>
      <c r="E25" s="54" t="s">
        <v>22</v>
      </c>
      <c r="N25" s="5"/>
      <c r="O25" s="5"/>
      <c r="S25" s="5"/>
    </row>
    <row r="26" spans="1:19" ht="15.75">
      <c r="A26" s="11"/>
      <c r="B26" s="13"/>
      <c r="C26" s="13"/>
      <c r="D26" s="13"/>
      <c r="E26" s="54" t="s">
        <v>51</v>
      </c>
      <c r="N26" s="5"/>
      <c r="O26" s="5"/>
      <c r="S26" s="5"/>
    </row>
    <row r="27" spans="1:19" ht="15.75">
      <c r="A27" s="11"/>
      <c r="B27" s="13"/>
      <c r="C27" s="13"/>
      <c r="D27" s="13"/>
      <c r="E27" s="54" t="s">
        <v>56</v>
      </c>
      <c r="N27" s="5"/>
      <c r="O27" s="5"/>
      <c r="S27" s="5"/>
    </row>
    <row r="28" spans="2:19" ht="15.75">
      <c r="B28" s="12" t="s">
        <v>12</v>
      </c>
      <c r="C28" s="13"/>
      <c r="D28" s="13"/>
      <c r="E28" s="54" t="s">
        <v>20</v>
      </c>
      <c r="N28" s="5"/>
      <c r="O28" s="5"/>
      <c r="S28" s="5"/>
    </row>
  </sheetData>
  <sheetProtection/>
  <autoFilter ref="A7:P17">
    <sortState ref="A8:P28">
      <sortCondition descending="1" sortBy="value" ref="M8:M28"/>
    </sortState>
  </autoFilter>
  <mergeCells count="5">
    <mergeCell ref="A1:M1"/>
    <mergeCell ref="A2:M2"/>
    <mergeCell ref="A3:P3"/>
    <mergeCell ref="A4:M4"/>
    <mergeCell ref="A5:M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1" max="1" width="5.421875" style="0" customWidth="1"/>
    <col min="2" max="2" width="18.140625" style="2" customWidth="1"/>
    <col min="3" max="3" width="14.140625" style="0" customWidth="1"/>
    <col min="4" max="4" width="20.421875" style="0" customWidth="1"/>
    <col min="5" max="5" width="25.7109375" style="0" customWidth="1"/>
    <col min="6" max="6" width="4.57421875" style="5" customWidth="1"/>
    <col min="7" max="7" width="22.28125" style="5" customWidth="1"/>
    <col min="8" max="12" width="4.7109375" style="5" customWidth="1"/>
    <col min="13" max="13" width="5.7109375" style="5" customWidth="1"/>
    <col min="14" max="15" width="5.7109375" style="0" customWidth="1"/>
    <col min="16" max="16" width="8.57421875" style="5" customWidth="1"/>
  </cols>
  <sheetData>
    <row r="1" spans="1:16" ht="15.7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1"/>
      <c r="O1" s="11"/>
      <c r="P1" s="14"/>
    </row>
    <row r="2" spans="1:16" ht="15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1"/>
      <c r="O2" s="11"/>
      <c r="P2" s="14"/>
    </row>
    <row r="3" spans="1:16" ht="32.25" customHeight="1">
      <c r="A3" s="128" t="s">
        <v>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5.75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1"/>
      <c r="O4" s="11"/>
      <c r="P4" s="14"/>
    </row>
    <row r="5" spans="1:16" s="11" customFormat="1" ht="15.75">
      <c r="A5" s="125" t="s">
        <v>24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P5" s="14"/>
    </row>
    <row r="6" spans="1:16" ht="1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</row>
    <row r="7" spans="1:16" ht="82.5" customHeight="1">
      <c r="A7" s="37" t="s">
        <v>1</v>
      </c>
      <c r="B7" s="37" t="s">
        <v>2</v>
      </c>
      <c r="C7" s="37" t="s">
        <v>3</v>
      </c>
      <c r="D7" s="37" t="s">
        <v>4</v>
      </c>
      <c r="E7" s="37" t="s">
        <v>5</v>
      </c>
      <c r="F7" s="46" t="s">
        <v>6</v>
      </c>
      <c r="G7" s="46" t="s">
        <v>17</v>
      </c>
      <c r="H7" s="46" t="s">
        <v>8</v>
      </c>
      <c r="I7" s="46" t="s">
        <v>9</v>
      </c>
      <c r="J7" s="46" t="s">
        <v>18</v>
      </c>
      <c r="K7" s="46" t="s">
        <v>19</v>
      </c>
      <c r="L7" s="46" t="s">
        <v>30</v>
      </c>
      <c r="M7" s="46" t="s">
        <v>7</v>
      </c>
      <c r="N7" s="46" t="s">
        <v>13</v>
      </c>
      <c r="O7" s="46" t="s">
        <v>14</v>
      </c>
      <c r="P7" s="37" t="s">
        <v>15</v>
      </c>
    </row>
    <row r="8" spans="1:16" s="43" customFormat="1" ht="22.5" customHeight="1">
      <c r="A8" s="39">
        <v>1</v>
      </c>
      <c r="B8" s="70" t="s">
        <v>32</v>
      </c>
      <c r="C8" s="70" t="s">
        <v>214</v>
      </c>
      <c r="D8" s="70" t="s">
        <v>211</v>
      </c>
      <c r="E8" s="92" t="s">
        <v>28</v>
      </c>
      <c r="F8" s="45">
        <v>10</v>
      </c>
      <c r="G8" s="95" t="s">
        <v>148</v>
      </c>
      <c r="H8" s="41">
        <v>100</v>
      </c>
      <c r="I8" s="41">
        <v>50</v>
      </c>
      <c r="J8" s="41">
        <v>100</v>
      </c>
      <c r="K8" s="41">
        <v>0</v>
      </c>
      <c r="L8" s="41">
        <v>0</v>
      </c>
      <c r="M8" s="42">
        <f aca="true" t="shared" si="0" ref="M8:M25">SUM(H8:L8)</f>
        <v>250</v>
      </c>
      <c r="N8" s="1">
        <v>1</v>
      </c>
      <c r="O8" s="1" t="s">
        <v>196</v>
      </c>
      <c r="P8" s="65">
        <f aca="true" t="shared" si="1" ref="P8:P25">M8/500*100</f>
        <v>50</v>
      </c>
    </row>
    <row r="9" spans="1:16" s="43" customFormat="1" ht="15.75" customHeight="1">
      <c r="A9" s="39">
        <v>2</v>
      </c>
      <c r="B9" s="69" t="s">
        <v>98</v>
      </c>
      <c r="C9" s="69" t="s">
        <v>200</v>
      </c>
      <c r="D9" s="69" t="s">
        <v>203</v>
      </c>
      <c r="E9" s="56" t="s">
        <v>90</v>
      </c>
      <c r="F9" s="40">
        <v>10</v>
      </c>
      <c r="G9" s="95" t="s">
        <v>121</v>
      </c>
      <c r="H9" s="109">
        <v>100</v>
      </c>
      <c r="I9" s="109">
        <v>20</v>
      </c>
      <c r="J9" s="109">
        <v>50</v>
      </c>
      <c r="K9" s="109">
        <v>0</v>
      </c>
      <c r="L9" s="109">
        <v>0</v>
      </c>
      <c r="M9" s="42">
        <f t="shared" si="0"/>
        <v>170</v>
      </c>
      <c r="N9" s="1">
        <v>2</v>
      </c>
      <c r="O9" s="1"/>
      <c r="P9" s="65">
        <f t="shared" si="1"/>
        <v>34</v>
      </c>
    </row>
    <row r="10" spans="1:16" s="43" customFormat="1" ht="22.5" customHeight="1">
      <c r="A10" s="39">
        <v>3</v>
      </c>
      <c r="B10" s="70" t="s">
        <v>33</v>
      </c>
      <c r="C10" s="70" t="s">
        <v>204</v>
      </c>
      <c r="D10" s="70" t="s">
        <v>203</v>
      </c>
      <c r="E10" s="92" t="s">
        <v>28</v>
      </c>
      <c r="F10" s="40">
        <v>10</v>
      </c>
      <c r="G10" s="95" t="s">
        <v>149</v>
      </c>
      <c r="H10" s="41">
        <v>100</v>
      </c>
      <c r="I10" s="41">
        <v>0</v>
      </c>
      <c r="J10" s="41">
        <v>60</v>
      </c>
      <c r="K10" s="41">
        <v>0</v>
      </c>
      <c r="L10" s="41">
        <v>0</v>
      </c>
      <c r="M10" s="42">
        <f t="shared" si="0"/>
        <v>160</v>
      </c>
      <c r="N10" s="1">
        <v>3</v>
      </c>
      <c r="O10" s="42"/>
      <c r="P10" s="65">
        <f t="shared" si="1"/>
        <v>32</v>
      </c>
    </row>
    <row r="11" spans="1:16" s="43" customFormat="1" ht="22.5" customHeight="1">
      <c r="A11" s="39">
        <v>4</v>
      </c>
      <c r="B11" s="70" t="s">
        <v>47</v>
      </c>
      <c r="C11" s="70" t="s">
        <v>204</v>
      </c>
      <c r="D11" s="70" t="s">
        <v>202</v>
      </c>
      <c r="E11" s="92" t="s">
        <v>28</v>
      </c>
      <c r="F11" s="40">
        <v>10</v>
      </c>
      <c r="G11" s="95" t="s">
        <v>150</v>
      </c>
      <c r="H11" s="41">
        <v>60</v>
      </c>
      <c r="I11" s="41">
        <v>0</v>
      </c>
      <c r="J11" s="41">
        <v>40</v>
      </c>
      <c r="K11" s="41">
        <v>0</v>
      </c>
      <c r="L11" s="41">
        <v>33</v>
      </c>
      <c r="M11" s="42">
        <f t="shared" si="0"/>
        <v>133</v>
      </c>
      <c r="N11" s="1">
        <v>4</v>
      </c>
      <c r="O11" s="1"/>
      <c r="P11" s="65">
        <f t="shared" si="1"/>
        <v>26.6</v>
      </c>
    </row>
    <row r="12" spans="1:16" s="43" customFormat="1" ht="17.25" customHeight="1">
      <c r="A12" s="39">
        <v>5</v>
      </c>
      <c r="B12" s="69" t="s">
        <v>100</v>
      </c>
      <c r="C12" s="69" t="s">
        <v>208</v>
      </c>
      <c r="D12" s="69" t="s">
        <v>208</v>
      </c>
      <c r="E12" s="80" t="s">
        <v>27</v>
      </c>
      <c r="F12" s="40">
        <v>10</v>
      </c>
      <c r="G12" s="95" t="s">
        <v>131</v>
      </c>
      <c r="H12" s="41">
        <v>60</v>
      </c>
      <c r="I12" s="41">
        <v>0</v>
      </c>
      <c r="J12" s="41">
        <v>50</v>
      </c>
      <c r="K12" s="41">
        <v>0</v>
      </c>
      <c r="L12" s="41">
        <v>0</v>
      </c>
      <c r="M12" s="42">
        <f t="shared" si="0"/>
        <v>110</v>
      </c>
      <c r="N12" s="1">
        <v>5</v>
      </c>
      <c r="O12" s="1"/>
      <c r="P12" s="65">
        <f t="shared" si="1"/>
        <v>22</v>
      </c>
    </row>
    <row r="13" spans="1:16" s="43" customFormat="1" ht="17.25" customHeight="1">
      <c r="A13" s="39">
        <v>6</v>
      </c>
      <c r="B13" s="70" t="s">
        <v>95</v>
      </c>
      <c r="C13" s="70" t="s">
        <v>208</v>
      </c>
      <c r="D13" s="70" t="s">
        <v>208</v>
      </c>
      <c r="E13" s="80" t="s">
        <v>35</v>
      </c>
      <c r="F13" s="40">
        <v>10</v>
      </c>
      <c r="G13" s="95" t="s">
        <v>122</v>
      </c>
      <c r="H13" s="109">
        <v>60</v>
      </c>
      <c r="I13" s="109">
        <v>0</v>
      </c>
      <c r="J13" s="109">
        <v>45</v>
      </c>
      <c r="K13" s="109">
        <v>0</v>
      </c>
      <c r="L13" s="109">
        <v>0</v>
      </c>
      <c r="M13" s="42">
        <f t="shared" si="0"/>
        <v>105</v>
      </c>
      <c r="N13" s="1">
        <v>6</v>
      </c>
      <c r="O13" s="1"/>
      <c r="P13" s="65">
        <f t="shared" si="1"/>
        <v>21</v>
      </c>
    </row>
    <row r="14" spans="1:16" s="43" customFormat="1" ht="17.25" customHeight="1">
      <c r="A14" s="39">
        <v>7</v>
      </c>
      <c r="B14" s="68" t="s">
        <v>99</v>
      </c>
      <c r="C14" s="68" t="s">
        <v>200</v>
      </c>
      <c r="D14" s="68" t="s">
        <v>207</v>
      </c>
      <c r="E14" s="56" t="s">
        <v>90</v>
      </c>
      <c r="F14" s="40">
        <v>10</v>
      </c>
      <c r="G14" s="95" t="s">
        <v>153</v>
      </c>
      <c r="H14" s="109">
        <v>100</v>
      </c>
      <c r="I14" s="109">
        <v>0</v>
      </c>
      <c r="J14" s="109">
        <v>0</v>
      </c>
      <c r="K14" s="109">
        <v>0</v>
      </c>
      <c r="L14" s="109">
        <v>0</v>
      </c>
      <c r="M14" s="42">
        <f t="shared" si="0"/>
        <v>100</v>
      </c>
      <c r="N14" s="1">
        <v>7</v>
      </c>
      <c r="O14" s="1"/>
      <c r="P14" s="65">
        <f t="shared" si="1"/>
        <v>20</v>
      </c>
    </row>
    <row r="15" spans="1:16" s="43" customFormat="1" ht="22.5" customHeight="1">
      <c r="A15" s="39">
        <v>8</v>
      </c>
      <c r="B15" s="70" t="s">
        <v>34</v>
      </c>
      <c r="C15" s="70" t="s">
        <v>208</v>
      </c>
      <c r="D15" s="70" t="s">
        <v>207</v>
      </c>
      <c r="E15" s="92" t="s">
        <v>28</v>
      </c>
      <c r="F15" s="44">
        <v>10</v>
      </c>
      <c r="G15" s="95" t="s">
        <v>126</v>
      </c>
      <c r="H15" s="41">
        <v>60</v>
      </c>
      <c r="I15" s="41">
        <v>0</v>
      </c>
      <c r="J15" s="41">
        <v>40</v>
      </c>
      <c r="K15" s="41">
        <v>0</v>
      </c>
      <c r="L15" s="41">
        <v>0</v>
      </c>
      <c r="M15" s="42">
        <f t="shared" si="0"/>
        <v>100</v>
      </c>
      <c r="N15" s="1">
        <v>7</v>
      </c>
      <c r="O15" s="1"/>
      <c r="P15" s="65">
        <f t="shared" si="1"/>
        <v>20</v>
      </c>
    </row>
    <row r="16" spans="1:16" ht="22.5" customHeight="1">
      <c r="A16" s="1">
        <v>9</v>
      </c>
      <c r="B16" s="70" t="s">
        <v>46</v>
      </c>
      <c r="C16" s="70" t="s">
        <v>209</v>
      </c>
      <c r="D16" s="70" t="s">
        <v>204</v>
      </c>
      <c r="E16" s="92" t="s">
        <v>28</v>
      </c>
      <c r="F16" s="40">
        <v>10</v>
      </c>
      <c r="G16" s="95" t="s">
        <v>152</v>
      </c>
      <c r="H16" s="41">
        <v>100</v>
      </c>
      <c r="I16" s="41">
        <v>0</v>
      </c>
      <c r="J16" s="41">
        <v>0</v>
      </c>
      <c r="K16" s="41">
        <v>0</v>
      </c>
      <c r="L16" s="41">
        <v>0</v>
      </c>
      <c r="M16" s="42">
        <f t="shared" si="0"/>
        <v>100</v>
      </c>
      <c r="N16" s="1">
        <v>7</v>
      </c>
      <c r="O16" s="1"/>
      <c r="P16" s="65">
        <f t="shared" si="1"/>
        <v>20</v>
      </c>
    </row>
    <row r="17" spans="1:16" ht="16.5" customHeight="1">
      <c r="A17" s="39">
        <v>10</v>
      </c>
      <c r="B17" s="90" t="s">
        <v>103</v>
      </c>
      <c r="C17" s="90" t="s">
        <v>208</v>
      </c>
      <c r="D17" s="90" t="s">
        <v>211</v>
      </c>
      <c r="E17" s="80" t="s">
        <v>105</v>
      </c>
      <c r="F17" s="40">
        <v>10</v>
      </c>
      <c r="G17" s="95" t="s">
        <v>130</v>
      </c>
      <c r="H17" s="41">
        <v>100</v>
      </c>
      <c r="I17" s="41">
        <v>0</v>
      </c>
      <c r="J17" s="41">
        <v>0</v>
      </c>
      <c r="K17" s="41">
        <v>0</v>
      </c>
      <c r="L17" s="41">
        <v>0</v>
      </c>
      <c r="M17" s="42">
        <f t="shared" si="0"/>
        <v>100</v>
      </c>
      <c r="N17" s="1">
        <v>7</v>
      </c>
      <c r="O17" s="1"/>
      <c r="P17" s="65">
        <f t="shared" si="1"/>
        <v>20</v>
      </c>
    </row>
    <row r="18" spans="1:16" ht="22.5" customHeight="1">
      <c r="A18" s="39">
        <v>11</v>
      </c>
      <c r="B18" s="70" t="s">
        <v>97</v>
      </c>
      <c r="C18" s="70" t="s">
        <v>203</v>
      </c>
      <c r="D18" s="70" t="s">
        <v>211</v>
      </c>
      <c r="E18" s="91" t="s">
        <v>67</v>
      </c>
      <c r="F18" s="36">
        <v>10</v>
      </c>
      <c r="G18" s="95" t="s">
        <v>127</v>
      </c>
      <c r="H18" s="109">
        <v>80</v>
      </c>
      <c r="I18" s="109">
        <v>0</v>
      </c>
      <c r="J18" s="109">
        <v>0</v>
      </c>
      <c r="K18" s="109">
        <v>0</v>
      </c>
      <c r="L18" s="109">
        <v>0</v>
      </c>
      <c r="M18" s="42">
        <f t="shared" si="0"/>
        <v>80</v>
      </c>
      <c r="N18" s="1">
        <v>8</v>
      </c>
      <c r="O18" s="1"/>
      <c r="P18" s="65">
        <f t="shared" si="1"/>
        <v>16</v>
      </c>
    </row>
    <row r="19" spans="1:16" ht="15" customHeight="1">
      <c r="A19" s="39">
        <v>12</v>
      </c>
      <c r="B19" s="70" t="s">
        <v>93</v>
      </c>
      <c r="C19" s="70" t="s">
        <v>209</v>
      </c>
      <c r="D19" s="70" t="s">
        <v>213</v>
      </c>
      <c r="E19" s="80" t="s">
        <v>35</v>
      </c>
      <c r="F19" s="44">
        <v>10</v>
      </c>
      <c r="G19" s="95" t="s">
        <v>123</v>
      </c>
      <c r="H19" s="109">
        <v>60</v>
      </c>
      <c r="I19" s="109">
        <v>0</v>
      </c>
      <c r="J19" s="109">
        <v>0</v>
      </c>
      <c r="K19" s="109">
        <v>0</v>
      </c>
      <c r="L19" s="109">
        <v>0</v>
      </c>
      <c r="M19" s="42">
        <f t="shared" si="0"/>
        <v>60</v>
      </c>
      <c r="N19" s="1">
        <v>9</v>
      </c>
      <c r="O19" s="1"/>
      <c r="P19" s="65">
        <f t="shared" si="1"/>
        <v>12</v>
      </c>
    </row>
    <row r="20" spans="1:16" ht="15" customHeight="1">
      <c r="A20" s="39">
        <v>13</v>
      </c>
      <c r="B20" s="70" t="s">
        <v>92</v>
      </c>
      <c r="C20" s="70" t="s">
        <v>204</v>
      </c>
      <c r="D20" s="70" t="s">
        <v>211</v>
      </c>
      <c r="E20" s="80" t="s">
        <v>35</v>
      </c>
      <c r="F20" s="40">
        <v>10</v>
      </c>
      <c r="G20" s="95" t="s">
        <v>124</v>
      </c>
      <c r="H20" s="109">
        <v>20</v>
      </c>
      <c r="I20" s="109">
        <v>0</v>
      </c>
      <c r="J20" s="109">
        <v>0</v>
      </c>
      <c r="K20" s="109">
        <v>0</v>
      </c>
      <c r="L20" s="109">
        <v>0</v>
      </c>
      <c r="M20" s="42">
        <f t="shared" si="0"/>
        <v>20</v>
      </c>
      <c r="N20" s="1">
        <v>10</v>
      </c>
      <c r="O20" s="42"/>
      <c r="P20" s="65">
        <f t="shared" si="1"/>
        <v>4</v>
      </c>
    </row>
    <row r="21" spans="1:16" ht="15" customHeight="1">
      <c r="A21" s="39">
        <v>14</v>
      </c>
      <c r="B21" s="70" t="s">
        <v>94</v>
      </c>
      <c r="C21" s="70" t="s">
        <v>203</v>
      </c>
      <c r="D21" s="70" t="s">
        <v>200</v>
      </c>
      <c r="E21" s="80" t="s">
        <v>35</v>
      </c>
      <c r="F21" s="40">
        <v>10</v>
      </c>
      <c r="G21" s="95" t="s">
        <v>125</v>
      </c>
      <c r="H21" s="109">
        <v>20</v>
      </c>
      <c r="I21" s="109">
        <v>0</v>
      </c>
      <c r="J21" s="109">
        <v>0</v>
      </c>
      <c r="K21" s="109">
        <v>0</v>
      </c>
      <c r="L21" s="109">
        <v>0</v>
      </c>
      <c r="M21" s="42">
        <f t="shared" si="0"/>
        <v>20</v>
      </c>
      <c r="N21" s="1">
        <v>10</v>
      </c>
      <c r="O21" s="1"/>
      <c r="P21" s="65">
        <f t="shared" si="1"/>
        <v>4</v>
      </c>
    </row>
    <row r="22" spans="1:16" ht="22.5" customHeight="1">
      <c r="A22" s="39">
        <v>15</v>
      </c>
      <c r="B22" s="70" t="s">
        <v>96</v>
      </c>
      <c r="C22" s="70" t="s">
        <v>209</v>
      </c>
      <c r="D22" s="70" t="s">
        <v>203</v>
      </c>
      <c r="E22" s="91" t="s">
        <v>67</v>
      </c>
      <c r="F22" s="40">
        <v>10</v>
      </c>
      <c r="G22" s="95" t="s">
        <v>128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42">
        <f t="shared" si="0"/>
        <v>0</v>
      </c>
      <c r="N22" s="1">
        <v>11</v>
      </c>
      <c r="O22" s="1"/>
      <c r="P22" s="65">
        <f t="shared" si="1"/>
        <v>0</v>
      </c>
    </row>
    <row r="23" spans="1:16" ht="16.5" customHeight="1">
      <c r="A23" s="39">
        <v>16</v>
      </c>
      <c r="B23" s="73" t="s">
        <v>101</v>
      </c>
      <c r="C23" s="73" t="s">
        <v>203</v>
      </c>
      <c r="D23" s="73" t="s">
        <v>203</v>
      </c>
      <c r="E23" s="80" t="s">
        <v>38</v>
      </c>
      <c r="F23" s="40">
        <v>10</v>
      </c>
      <c r="G23" s="95" t="s">
        <v>129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f t="shared" si="0"/>
        <v>0</v>
      </c>
      <c r="N23" s="1">
        <v>11</v>
      </c>
      <c r="O23" s="1"/>
      <c r="P23" s="65">
        <f t="shared" si="1"/>
        <v>0</v>
      </c>
    </row>
    <row r="24" spans="1:16" ht="16.5" customHeight="1">
      <c r="A24" s="39">
        <v>17</v>
      </c>
      <c r="B24" s="70" t="s">
        <v>102</v>
      </c>
      <c r="C24" s="70" t="s">
        <v>205</v>
      </c>
      <c r="D24" s="70" t="s">
        <v>205</v>
      </c>
      <c r="E24" s="56" t="s">
        <v>68</v>
      </c>
      <c r="F24" s="40">
        <v>10</v>
      </c>
      <c r="G24" s="95" t="s">
        <v>151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2">
        <f t="shared" si="0"/>
        <v>0</v>
      </c>
      <c r="N24" s="1">
        <v>11</v>
      </c>
      <c r="O24" s="1"/>
      <c r="P24" s="65">
        <f t="shared" si="1"/>
        <v>0</v>
      </c>
    </row>
    <row r="25" spans="1:16" ht="22.5" customHeight="1">
      <c r="A25" s="39">
        <v>18</v>
      </c>
      <c r="B25" s="90" t="s">
        <v>106</v>
      </c>
      <c r="C25" s="90" t="s">
        <v>202</v>
      </c>
      <c r="D25" s="90" t="s">
        <v>211</v>
      </c>
      <c r="E25" s="92" t="s">
        <v>28</v>
      </c>
      <c r="F25" s="40">
        <v>10</v>
      </c>
      <c r="G25" s="95" t="s">
        <v>154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f t="shared" si="0"/>
        <v>0</v>
      </c>
      <c r="N25" s="1">
        <v>11</v>
      </c>
      <c r="O25" s="1"/>
      <c r="P25" s="65">
        <f t="shared" si="1"/>
        <v>0</v>
      </c>
    </row>
    <row r="26" spans="1:16" ht="15.75">
      <c r="A26" s="35"/>
      <c r="B26" s="83"/>
      <c r="C26" s="83"/>
      <c r="D26" s="83"/>
      <c r="E26" s="63"/>
      <c r="F26" s="84"/>
      <c r="G26" s="62"/>
      <c r="H26" s="85"/>
      <c r="I26" s="85"/>
      <c r="J26" s="85"/>
      <c r="K26" s="85"/>
      <c r="L26" s="85"/>
      <c r="M26" s="86"/>
      <c r="N26" s="35"/>
      <c r="O26" s="35"/>
      <c r="P26" s="87"/>
    </row>
    <row r="27" spans="1:19" ht="15.75">
      <c r="A27" s="11"/>
      <c r="B27" s="15" t="s">
        <v>10</v>
      </c>
      <c r="C27" s="13"/>
      <c r="D27" s="13"/>
      <c r="E27" s="54" t="s">
        <v>55</v>
      </c>
      <c r="N27" s="5"/>
      <c r="O27" s="5"/>
      <c r="S27" s="5"/>
    </row>
    <row r="28" spans="1:19" ht="15.75">
      <c r="A28" s="11"/>
      <c r="B28" s="15" t="s">
        <v>11</v>
      </c>
      <c r="C28" s="13"/>
      <c r="D28" s="13"/>
      <c r="E28" s="54" t="s">
        <v>21</v>
      </c>
      <c r="N28" s="5"/>
      <c r="O28" s="5"/>
      <c r="S28" s="5"/>
    </row>
    <row r="29" spans="1:19" ht="15.75">
      <c r="A29" s="11"/>
      <c r="B29" s="13"/>
      <c r="C29" s="13"/>
      <c r="D29" s="13"/>
      <c r="E29" s="54" t="s">
        <v>22</v>
      </c>
      <c r="N29" s="5"/>
      <c r="O29" s="5"/>
      <c r="S29" s="5"/>
    </row>
    <row r="30" spans="1:19" ht="15.75">
      <c r="A30" s="11"/>
      <c r="B30" s="13"/>
      <c r="C30" s="13"/>
      <c r="D30" s="13"/>
      <c r="E30" s="54" t="s">
        <v>51</v>
      </c>
      <c r="N30" s="5"/>
      <c r="O30" s="5"/>
      <c r="S30" s="5"/>
    </row>
    <row r="31" spans="1:19" ht="15.75">
      <c r="A31" s="11"/>
      <c r="B31" s="13"/>
      <c r="C31" s="13"/>
      <c r="D31" s="13"/>
      <c r="E31" s="54" t="s">
        <v>56</v>
      </c>
      <c r="N31" s="5"/>
      <c r="O31" s="5"/>
      <c r="S31" s="5"/>
    </row>
    <row r="32" spans="2:19" ht="15.75">
      <c r="B32" s="12" t="s">
        <v>12</v>
      </c>
      <c r="C32" s="13"/>
      <c r="D32" s="13"/>
      <c r="E32" s="54" t="s">
        <v>20</v>
      </c>
      <c r="N32" s="5"/>
      <c r="O32" s="5"/>
      <c r="S32" s="5"/>
    </row>
  </sheetData>
  <sheetProtection/>
  <autoFilter ref="A7:P7">
    <sortState ref="A8:P32">
      <sortCondition descending="1" sortBy="value" ref="P8:P32"/>
    </sortState>
  </autoFilter>
  <mergeCells count="5">
    <mergeCell ref="A1:M1"/>
    <mergeCell ref="A2:M2"/>
    <mergeCell ref="A3:P3"/>
    <mergeCell ref="A4:M4"/>
    <mergeCell ref="A5:M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="119" zoomScaleSheetLayoutView="119" zoomScalePageLayoutView="0" workbookViewId="0" topLeftCell="A1">
      <selection activeCell="D9" sqref="D9"/>
    </sheetView>
  </sheetViews>
  <sheetFormatPr defaultColWidth="9.140625" defaultRowHeight="15"/>
  <cols>
    <col min="1" max="1" width="5.421875" style="0" customWidth="1"/>
    <col min="2" max="2" width="20.57421875" style="2" customWidth="1"/>
    <col min="3" max="3" width="14.57421875" style="0" customWidth="1"/>
    <col min="4" max="4" width="19.28125" style="0" customWidth="1"/>
    <col min="5" max="5" width="25.8515625" style="0" customWidth="1"/>
    <col min="6" max="6" width="4.57421875" style="5" customWidth="1"/>
    <col min="7" max="7" width="21.00390625" style="5" customWidth="1"/>
    <col min="8" max="12" width="4.7109375" style="5" customWidth="1"/>
    <col min="13" max="13" width="5.7109375" style="5" customWidth="1"/>
    <col min="14" max="15" width="5.7109375" style="0" customWidth="1"/>
    <col min="16" max="16" width="11.421875" style="5" customWidth="1"/>
  </cols>
  <sheetData>
    <row r="1" spans="1:16" ht="15.75">
      <c r="A1" s="127" t="s">
        <v>52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1"/>
      <c r="O1" s="11"/>
      <c r="P1" s="14"/>
    </row>
    <row r="2" spans="1:16" ht="15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1"/>
      <c r="O2" s="11"/>
      <c r="P2" s="14"/>
    </row>
    <row r="3" spans="1:16" ht="32.25" customHeight="1">
      <c r="A3" s="128" t="s">
        <v>16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5.75">
      <c r="A4" s="125" t="s">
        <v>57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1"/>
      <c r="O4" s="11"/>
      <c r="P4" s="14"/>
    </row>
    <row r="5" spans="1:16" s="11" customFormat="1" ht="15.75">
      <c r="A5" s="125" t="s">
        <v>25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P5" s="14"/>
    </row>
    <row r="6" spans="1:16" ht="15">
      <c r="A6" s="11"/>
      <c r="B6" s="11"/>
      <c r="C6" s="11"/>
      <c r="D6" s="11"/>
      <c r="E6" s="11"/>
      <c r="F6" s="14"/>
      <c r="G6" s="14"/>
      <c r="H6" s="14"/>
      <c r="I6" s="14"/>
      <c r="J6" s="14"/>
      <c r="K6" s="14"/>
      <c r="L6" s="14"/>
      <c r="M6" s="14"/>
      <c r="N6" s="11"/>
      <c r="O6" s="11"/>
      <c r="P6" s="14"/>
    </row>
    <row r="7" spans="1:16" ht="98.25" customHeight="1">
      <c r="A7" s="17" t="s">
        <v>1</v>
      </c>
      <c r="B7" s="18" t="s">
        <v>2</v>
      </c>
      <c r="C7" s="17" t="s">
        <v>3</v>
      </c>
      <c r="D7" s="17" t="s">
        <v>4</v>
      </c>
      <c r="E7" s="17" t="s">
        <v>5</v>
      </c>
      <c r="F7" s="10" t="s">
        <v>6</v>
      </c>
      <c r="G7" s="10" t="s">
        <v>17</v>
      </c>
      <c r="H7" s="10" t="s">
        <v>8</v>
      </c>
      <c r="I7" s="10" t="s">
        <v>9</v>
      </c>
      <c r="J7" s="10" t="s">
        <v>18</v>
      </c>
      <c r="K7" s="10" t="s">
        <v>19</v>
      </c>
      <c r="L7" s="10" t="s">
        <v>30</v>
      </c>
      <c r="M7" s="10" t="s">
        <v>7</v>
      </c>
      <c r="N7" s="10" t="s">
        <v>13</v>
      </c>
      <c r="O7" s="10" t="s">
        <v>14</v>
      </c>
      <c r="P7" s="37" t="s">
        <v>15</v>
      </c>
    </row>
    <row r="8" spans="1:16" ht="24.75" customHeight="1">
      <c r="A8" s="53">
        <v>1</v>
      </c>
      <c r="B8" s="70" t="s">
        <v>112</v>
      </c>
      <c r="C8" s="70" t="s">
        <v>207</v>
      </c>
      <c r="D8" s="70" t="s">
        <v>208</v>
      </c>
      <c r="E8" s="92" t="s">
        <v>28</v>
      </c>
      <c r="F8" s="58">
        <v>11</v>
      </c>
      <c r="G8" s="96" t="s">
        <v>137</v>
      </c>
      <c r="H8" s="111">
        <v>100</v>
      </c>
      <c r="I8" s="111">
        <v>95</v>
      </c>
      <c r="J8" s="111">
        <v>80</v>
      </c>
      <c r="K8" s="111">
        <v>50</v>
      </c>
      <c r="L8" s="111">
        <v>0</v>
      </c>
      <c r="M8" s="4">
        <f aca="true" t="shared" si="0" ref="M8:M24">SUM(H8:L8)</f>
        <v>325</v>
      </c>
      <c r="N8" s="7">
        <v>1</v>
      </c>
      <c r="O8" s="4" t="s">
        <v>196</v>
      </c>
      <c r="P8" s="64">
        <f aca="true" t="shared" si="1" ref="P8:P24">M8/500*100</f>
        <v>65</v>
      </c>
    </row>
    <row r="9" spans="1:16" ht="24.75" customHeight="1">
      <c r="A9" s="53">
        <v>2</v>
      </c>
      <c r="B9" s="69" t="s">
        <v>109</v>
      </c>
      <c r="C9" s="69" t="s">
        <v>203</v>
      </c>
      <c r="D9" s="70" t="s">
        <v>203</v>
      </c>
      <c r="E9" s="91" t="s">
        <v>67</v>
      </c>
      <c r="F9" s="56">
        <v>11</v>
      </c>
      <c r="G9" s="96" t="s">
        <v>134</v>
      </c>
      <c r="H9" s="111">
        <v>100</v>
      </c>
      <c r="I9" s="111">
        <v>80</v>
      </c>
      <c r="J9" s="111">
        <v>60</v>
      </c>
      <c r="K9" s="111">
        <v>40</v>
      </c>
      <c r="L9" s="111">
        <v>33</v>
      </c>
      <c r="M9" s="4">
        <f t="shared" si="0"/>
        <v>313</v>
      </c>
      <c r="N9" s="7">
        <v>2</v>
      </c>
      <c r="O9" s="4" t="s">
        <v>197</v>
      </c>
      <c r="P9" s="64">
        <f t="shared" si="1"/>
        <v>62.6</v>
      </c>
    </row>
    <row r="10" spans="1:16" ht="18.75">
      <c r="A10" s="53">
        <v>3</v>
      </c>
      <c r="B10" s="70" t="s">
        <v>37</v>
      </c>
      <c r="C10" s="70" t="s">
        <v>207</v>
      </c>
      <c r="D10" s="70" t="s">
        <v>208</v>
      </c>
      <c r="E10" s="78" t="s">
        <v>29</v>
      </c>
      <c r="F10" s="59">
        <v>11</v>
      </c>
      <c r="G10" s="96" t="s">
        <v>143</v>
      </c>
      <c r="H10" s="111">
        <v>100</v>
      </c>
      <c r="I10" s="111">
        <v>30</v>
      </c>
      <c r="J10" s="111">
        <v>60</v>
      </c>
      <c r="K10" s="111">
        <v>30</v>
      </c>
      <c r="L10" s="111">
        <v>0</v>
      </c>
      <c r="M10" s="4">
        <f t="shared" si="0"/>
        <v>220</v>
      </c>
      <c r="N10" s="7">
        <v>3</v>
      </c>
      <c r="O10" s="4"/>
      <c r="P10" s="64">
        <f t="shared" si="1"/>
        <v>44</v>
      </c>
    </row>
    <row r="11" spans="1:16" ht="18.75">
      <c r="A11" s="53">
        <v>4</v>
      </c>
      <c r="B11" s="68" t="s">
        <v>118</v>
      </c>
      <c r="C11" s="68" t="s">
        <v>203</v>
      </c>
      <c r="D11" s="68" t="s">
        <v>203</v>
      </c>
      <c r="E11" s="78" t="s">
        <v>91</v>
      </c>
      <c r="F11" s="59">
        <v>11</v>
      </c>
      <c r="G11" s="96" t="s">
        <v>146</v>
      </c>
      <c r="H11" s="111">
        <v>100</v>
      </c>
      <c r="I11" s="111">
        <v>50</v>
      </c>
      <c r="J11" s="111">
        <v>60</v>
      </c>
      <c r="K11" s="111">
        <v>0</v>
      </c>
      <c r="L11" s="111">
        <v>0</v>
      </c>
      <c r="M11" s="4">
        <f t="shared" si="0"/>
        <v>210</v>
      </c>
      <c r="N11" s="7">
        <v>4</v>
      </c>
      <c r="O11" s="4"/>
      <c r="P11" s="64">
        <f t="shared" si="1"/>
        <v>42</v>
      </c>
    </row>
    <row r="12" spans="1:16" ht="18.75">
      <c r="A12" s="53">
        <v>5</v>
      </c>
      <c r="B12" s="94" t="s">
        <v>113</v>
      </c>
      <c r="C12" s="94" t="s">
        <v>208</v>
      </c>
      <c r="D12" s="94" t="s">
        <v>200</v>
      </c>
      <c r="E12" s="78" t="s">
        <v>119</v>
      </c>
      <c r="F12" s="59">
        <v>11</v>
      </c>
      <c r="G12" s="96" t="s">
        <v>140</v>
      </c>
      <c r="H12" s="111">
        <v>100</v>
      </c>
      <c r="I12" s="111">
        <v>50</v>
      </c>
      <c r="J12" s="111">
        <v>55</v>
      </c>
      <c r="K12" s="111">
        <v>0</v>
      </c>
      <c r="L12" s="111">
        <v>0</v>
      </c>
      <c r="M12" s="4">
        <f t="shared" si="0"/>
        <v>205</v>
      </c>
      <c r="N12" s="7">
        <v>5</v>
      </c>
      <c r="O12" s="4"/>
      <c r="P12" s="64">
        <f t="shared" si="1"/>
        <v>41</v>
      </c>
    </row>
    <row r="13" spans="1:16" ht="18.75">
      <c r="A13" s="53">
        <v>6</v>
      </c>
      <c r="B13" s="69" t="s">
        <v>49</v>
      </c>
      <c r="C13" s="69" t="s">
        <v>211</v>
      </c>
      <c r="D13" s="101" t="s">
        <v>203</v>
      </c>
      <c r="E13" s="78" t="s">
        <v>43</v>
      </c>
      <c r="F13" s="59">
        <v>11</v>
      </c>
      <c r="G13" s="96" t="s">
        <v>147</v>
      </c>
      <c r="H13" s="111">
        <v>100</v>
      </c>
      <c r="I13" s="111">
        <v>60</v>
      </c>
      <c r="J13" s="111">
        <v>45</v>
      </c>
      <c r="K13" s="111">
        <v>0</v>
      </c>
      <c r="L13" s="111">
        <v>0</v>
      </c>
      <c r="M13" s="4">
        <f t="shared" si="0"/>
        <v>205</v>
      </c>
      <c r="N13" s="7">
        <v>5</v>
      </c>
      <c r="O13" s="4"/>
      <c r="P13" s="64">
        <f t="shared" si="1"/>
        <v>41</v>
      </c>
    </row>
    <row r="14" spans="1:16" ht="18.75">
      <c r="A14" s="53">
        <v>7</v>
      </c>
      <c r="B14" s="88" t="s">
        <v>108</v>
      </c>
      <c r="C14" s="70" t="s">
        <v>203</v>
      </c>
      <c r="D14" s="93" t="s">
        <v>213</v>
      </c>
      <c r="E14" s="78" t="s">
        <v>35</v>
      </c>
      <c r="F14" s="56">
        <v>11</v>
      </c>
      <c r="G14" s="96" t="s">
        <v>133</v>
      </c>
      <c r="H14" s="111">
        <v>100</v>
      </c>
      <c r="I14" s="111">
        <v>0</v>
      </c>
      <c r="J14" s="111">
        <v>20</v>
      </c>
      <c r="K14" s="111">
        <v>35</v>
      </c>
      <c r="L14" s="111">
        <v>33</v>
      </c>
      <c r="M14" s="4">
        <f t="shared" si="0"/>
        <v>188</v>
      </c>
      <c r="N14" s="7">
        <v>6</v>
      </c>
      <c r="O14" s="4"/>
      <c r="P14" s="64">
        <f t="shared" si="1"/>
        <v>37.6</v>
      </c>
    </row>
    <row r="15" spans="1:16" ht="24.75" customHeight="1">
      <c r="A15" s="53">
        <v>8</v>
      </c>
      <c r="B15" s="88" t="s">
        <v>36</v>
      </c>
      <c r="C15" s="70" t="s">
        <v>205</v>
      </c>
      <c r="D15" s="93" t="s">
        <v>203</v>
      </c>
      <c r="E15" s="92" t="s">
        <v>28</v>
      </c>
      <c r="F15" s="56">
        <v>11</v>
      </c>
      <c r="G15" s="96" t="s">
        <v>139</v>
      </c>
      <c r="H15" s="111">
        <v>100</v>
      </c>
      <c r="I15" s="111">
        <v>0</v>
      </c>
      <c r="J15" s="111">
        <v>40</v>
      </c>
      <c r="K15" s="111">
        <v>10</v>
      </c>
      <c r="L15" s="111">
        <v>0</v>
      </c>
      <c r="M15" s="4">
        <f t="shared" si="0"/>
        <v>150</v>
      </c>
      <c r="N15" s="7">
        <v>7</v>
      </c>
      <c r="O15" s="4"/>
      <c r="P15" s="64">
        <f t="shared" si="1"/>
        <v>30</v>
      </c>
    </row>
    <row r="16" spans="1:16" ht="18.75">
      <c r="A16" s="53">
        <v>9</v>
      </c>
      <c r="B16" s="70" t="s">
        <v>107</v>
      </c>
      <c r="C16" s="70" t="s">
        <v>203</v>
      </c>
      <c r="D16" s="70" t="s">
        <v>211</v>
      </c>
      <c r="E16" s="78" t="s">
        <v>35</v>
      </c>
      <c r="F16" s="56">
        <v>11</v>
      </c>
      <c r="G16" s="96" t="s">
        <v>120</v>
      </c>
      <c r="H16" s="111">
        <v>100</v>
      </c>
      <c r="I16" s="111">
        <v>0</v>
      </c>
      <c r="J16" s="111">
        <v>40</v>
      </c>
      <c r="K16" s="111">
        <v>0</v>
      </c>
      <c r="L16" s="111">
        <v>10</v>
      </c>
      <c r="M16" s="4">
        <f t="shared" si="0"/>
        <v>150</v>
      </c>
      <c r="N16" s="7">
        <v>7</v>
      </c>
      <c r="O16" s="4"/>
      <c r="P16" s="64">
        <f t="shared" si="1"/>
        <v>30</v>
      </c>
    </row>
    <row r="17" spans="1:16" ht="18.75">
      <c r="A17" s="53">
        <v>10</v>
      </c>
      <c r="B17" s="94" t="s">
        <v>114</v>
      </c>
      <c r="C17" s="94" t="s">
        <v>203</v>
      </c>
      <c r="D17" s="94" t="s">
        <v>209</v>
      </c>
      <c r="E17" s="78" t="s">
        <v>119</v>
      </c>
      <c r="F17" s="59">
        <v>11</v>
      </c>
      <c r="G17" s="96" t="s">
        <v>141</v>
      </c>
      <c r="H17" s="111">
        <v>100</v>
      </c>
      <c r="I17" s="111">
        <v>0</v>
      </c>
      <c r="J17" s="111">
        <v>40</v>
      </c>
      <c r="K17" s="111">
        <v>0</v>
      </c>
      <c r="L17" s="111">
        <v>0</v>
      </c>
      <c r="M17" s="4">
        <f t="shared" si="0"/>
        <v>140</v>
      </c>
      <c r="N17" s="7">
        <v>8</v>
      </c>
      <c r="O17" s="4"/>
      <c r="P17" s="64">
        <f t="shared" si="1"/>
        <v>28.000000000000004</v>
      </c>
    </row>
    <row r="18" spans="1:16" ht="18.75">
      <c r="A18" s="53">
        <v>11</v>
      </c>
      <c r="B18" s="70" t="s">
        <v>116</v>
      </c>
      <c r="C18" s="70" t="s">
        <v>201</v>
      </c>
      <c r="D18" s="70" t="s">
        <v>211</v>
      </c>
      <c r="E18" s="78" t="s">
        <v>29</v>
      </c>
      <c r="F18" s="59">
        <v>11</v>
      </c>
      <c r="G18" s="96" t="s">
        <v>144</v>
      </c>
      <c r="H18" s="111">
        <v>100</v>
      </c>
      <c r="I18" s="111">
        <v>0</v>
      </c>
      <c r="J18" s="111">
        <v>40</v>
      </c>
      <c r="K18" s="111">
        <v>0</v>
      </c>
      <c r="L18" s="111">
        <v>0</v>
      </c>
      <c r="M18" s="4">
        <f t="shared" si="0"/>
        <v>140</v>
      </c>
      <c r="N18" s="7">
        <v>9</v>
      </c>
      <c r="O18" s="4"/>
      <c r="P18" s="64">
        <f t="shared" si="1"/>
        <v>28.000000000000004</v>
      </c>
    </row>
    <row r="19" spans="1:16" ht="18.75">
      <c r="A19" s="53">
        <v>12</v>
      </c>
      <c r="B19" s="70" t="s">
        <v>111</v>
      </c>
      <c r="C19" s="70" t="s">
        <v>204</v>
      </c>
      <c r="D19" s="70" t="s">
        <v>203</v>
      </c>
      <c r="E19" s="79" t="s">
        <v>90</v>
      </c>
      <c r="F19" s="57">
        <v>11</v>
      </c>
      <c r="G19" s="96" t="s">
        <v>136</v>
      </c>
      <c r="H19" s="111">
        <v>60</v>
      </c>
      <c r="I19" s="111">
        <v>0</v>
      </c>
      <c r="J19" s="111">
        <v>40</v>
      </c>
      <c r="K19" s="111">
        <v>0</v>
      </c>
      <c r="L19" s="111">
        <v>0</v>
      </c>
      <c r="M19" s="4">
        <f t="shared" si="0"/>
        <v>100</v>
      </c>
      <c r="N19" s="7">
        <v>10</v>
      </c>
      <c r="O19" s="4"/>
      <c r="P19" s="64">
        <f t="shared" si="1"/>
        <v>20</v>
      </c>
    </row>
    <row r="20" spans="1:16" ht="24.75" customHeight="1">
      <c r="A20" s="53">
        <v>13</v>
      </c>
      <c r="B20" s="73" t="s">
        <v>50</v>
      </c>
      <c r="C20" s="73" t="s">
        <v>203</v>
      </c>
      <c r="D20" s="73" t="s">
        <v>209</v>
      </c>
      <c r="E20" s="78" t="s">
        <v>38</v>
      </c>
      <c r="F20" s="59">
        <v>11</v>
      </c>
      <c r="G20" s="96" t="s">
        <v>145</v>
      </c>
      <c r="H20" s="111">
        <v>60</v>
      </c>
      <c r="I20" s="111">
        <v>0</v>
      </c>
      <c r="J20" s="111">
        <v>0</v>
      </c>
      <c r="K20" s="111">
        <v>0</v>
      </c>
      <c r="L20" s="111">
        <v>0</v>
      </c>
      <c r="M20" s="4">
        <f t="shared" si="0"/>
        <v>60</v>
      </c>
      <c r="N20" s="7">
        <v>11</v>
      </c>
      <c r="O20" s="4"/>
      <c r="P20" s="64">
        <f t="shared" si="1"/>
        <v>12</v>
      </c>
    </row>
    <row r="21" spans="1:16" ht="25.5">
      <c r="A21" s="53">
        <v>14</v>
      </c>
      <c r="B21" s="70" t="s">
        <v>48</v>
      </c>
      <c r="C21" s="70" t="s">
        <v>203</v>
      </c>
      <c r="D21" s="70" t="s">
        <v>211</v>
      </c>
      <c r="E21" s="92" t="s">
        <v>28</v>
      </c>
      <c r="F21" s="57">
        <v>11</v>
      </c>
      <c r="G21" s="96" t="s">
        <v>138</v>
      </c>
      <c r="H21" s="111">
        <v>0</v>
      </c>
      <c r="I21" s="111">
        <v>20</v>
      </c>
      <c r="J21" s="111">
        <v>0</v>
      </c>
      <c r="K21" s="111">
        <v>0</v>
      </c>
      <c r="L21" s="111">
        <v>0</v>
      </c>
      <c r="M21" s="4">
        <f t="shared" si="0"/>
        <v>20</v>
      </c>
      <c r="N21" s="7">
        <v>12</v>
      </c>
      <c r="O21" s="4"/>
      <c r="P21" s="64">
        <f t="shared" si="1"/>
        <v>4</v>
      </c>
    </row>
    <row r="22" spans="1:16" ht="18.75">
      <c r="A22" s="53">
        <v>15</v>
      </c>
      <c r="B22" s="70" t="s">
        <v>110</v>
      </c>
      <c r="C22" s="70" t="s">
        <v>216</v>
      </c>
      <c r="D22" s="70" t="s">
        <v>208</v>
      </c>
      <c r="E22" s="79" t="s">
        <v>90</v>
      </c>
      <c r="F22" s="59">
        <v>11</v>
      </c>
      <c r="G22" s="96" t="s">
        <v>135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4">
        <f t="shared" si="0"/>
        <v>0</v>
      </c>
      <c r="N22" s="7">
        <v>13</v>
      </c>
      <c r="O22" s="4"/>
      <c r="P22" s="64">
        <f t="shared" si="1"/>
        <v>0</v>
      </c>
    </row>
    <row r="23" spans="1:16" ht="18.75">
      <c r="A23" s="53">
        <v>16</v>
      </c>
      <c r="B23" s="94" t="s">
        <v>115</v>
      </c>
      <c r="C23" s="94" t="s">
        <v>202</v>
      </c>
      <c r="D23" s="94" t="s">
        <v>204</v>
      </c>
      <c r="E23" s="78" t="s">
        <v>119</v>
      </c>
      <c r="F23" s="59">
        <v>11</v>
      </c>
      <c r="G23" s="96" t="s">
        <v>142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4">
        <f t="shared" si="0"/>
        <v>0</v>
      </c>
      <c r="N23" s="7">
        <v>13</v>
      </c>
      <c r="O23" s="4"/>
      <c r="P23" s="64">
        <f t="shared" si="1"/>
        <v>0</v>
      </c>
    </row>
    <row r="24" spans="1:16" ht="18.75">
      <c r="A24" s="102">
        <v>17</v>
      </c>
      <c r="B24" s="69" t="s">
        <v>117</v>
      </c>
      <c r="C24" s="70" t="s">
        <v>211</v>
      </c>
      <c r="D24" s="70" t="s">
        <v>203</v>
      </c>
      <c r="E24" s="79" t="s">
        <v>68</v>
      </c>
      <c r="F24" s="59">
        <v>11</v>
      </c>
      <c r="G24" s="96" t="s">
        <v>132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4">
        <f t="shared" si="0"/>
        <v>0</v>
      </c>
      <c r="N24" s="7">
        <v>13</v>
      </c>
      <c r="O24" s="4"/>
      <c r="P24" s="64">
        <f t="shared" si="1"/>
        <v>0</v>
      </c>
    </row>
    <row r="25" spans="1:16" ht="15">
      <c r="A25" s="49"/>
      <c r="B25" s="50"/>
      <c r="C25" s="51"/>
      <c r="D25" s="51"/>
      <c r="E25" s="52"/>
      <c r="F25" s="52"/>
      <c r="G25" s="34"/>
      <c r="H25" s="30"/>
      <c r="I25" s="30"/>
      <c r="J25" s="30"/>
      <c r="K25" s="30"/>
      <c r="L25" s="30"/>
      <c r="M25" s="20"/>
      <c r="N25" s="19"/>
      <c r="O25" s="19"/>
      <c r="P25" s="20"/>
    </row>
    <row r="26" spans="1:19" ht="15.75">
      <c r="A26" s="11"/>
      <c r="B26" s="15" t="s">
        <v>10</v>
      </c>
      <c r="C26" s="13"/>
      <c r="D26" s="13"/>
      <c r="E26" s="54" t="s">
        <v>55</v>
      </c>
      <c r="N26" s="5"/>
      <c r="O26" s="5"/>
      <c r="S26" s="5"/>
    </row>
    <row r="27" spans="1:19" ht="15.75">
      <c r="A27" s="11"/>
      <c r="B27" s="15" t="s">
        <v>11</v>
      </c>
      <c r="C27" s="13"/>
      <c r="D27" s="13"/>
      <c r="E27" s="54" t="s">
        <v>21</v>
      </c>
      <c r="N27" s="5"/>
      <c r="O27" s="5"/>
      <c r="S27" s="5"/>
    </row>
    <row r="28" spans="1:19" ht="15.75">
      <c r="A28" s="11"/>
      <c r="B28" s="13"/>
      <c r="C28" s="13"/>
      <c r="D28" s="13"/>
      <c r="E28" s="54" t="s">
        <v>22</v>
      </c>
      <c r="N28" s="5"/>
      <c r="O28" s="5"/>
      <c r="S28" s="5"/>
    </row>
    <row r="29" spans="1:19" ht="15.75">
      <c r="A29" s="11"/>
      <c r="B29" s="13"/>
      <c r="C29" s="13"/>
      <c r="D29" s="13"/>
      <c r="E29" s="54" t="s">
        <v>51</v>
      </c>
      <c r="N29" s="5"/>
      <c r="O29" s="5"/>
      <c r="S29" s="5"/>
    </row>
    <row r="30" spans="1:19" ht="15.75">
      <c r="A30" s="11"/>
      <c r="B30" s="13"/>
      <c r="C30" s="13"/>
      <c r="D30" s="13"/>
      <c r="E30" s="54" t="s">
        <v>56</v>
      </c>
      <c r="N30" s="5"/>
      <c r="O30" s="5"/>
      <c r="S30" s="5"/>
    </row>
    <row r="31" spans="2:19" ht="15.75">
      <c r="B31" s="12" t="s">
        <v>12</v>
      </c>
      <c r="C31" s="13"/>
      <c r="D31" s="13"/>
      <c r="E31" s="54" t="s">
        <v>20</v>
      </c>
      <c r="N31" s="5"/>
      <c r="O31" s="5"/>
      <c r="S31" s="5"/>
    </row>
  </sheetData>
  <sheetProtection/>
  <autoFilter ref="A7:P16">
    <sortState ref="A8:P31">
      <sortCondition descending="1" sortBy="value" ref="P8:P31"/>
    </sortState>
  </autoFilter>
  <mergeCells count="5">
    <mergeCell ref="A1:M1"/>
    <mergeCell ref="A2:M2"/>
    <mergeCell ref="A3:P3"/>
    <mergeCell ref="A4:M4"/>
    <mergeCell ref="A5:M5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2019-12-24T07:08:32Z</dcterms:modified>
  <cp:category/>
  <cp:version/>
  <cp:contentType/>
  <cp:contentStatus/>
</cp:coreProperties>
</file>