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120" windowHeight="7890" activeTab="0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3" hidden="1">'10 класс '!$A$7:$U$30</definedName>
    <definedName name="_xlnm._FilterDatabase" localSheetId="4" hidden="1">'11 класс '!$A$7:$U$27</definedName>
    <definedName name="_xlnm._FilterDatabase" localSheetId="0" hidden="1">'7 класс '!$A$7:$T$7</definedName>
    <definedName name="_xlnm._FilterDatabase" localSheetId="1" hidden="1">'8 класс'!$A$7:$T$28</definedName>
    <definedName name="_xlnm._FilterDatabase" localSheetId="2" hidden="1">'9 класс '!$A$7:$U$38</definedName>
    <definedName name="_xlnm.Print_Area" localSheetId="3">'10 класс '!$A$1:$U$51</definedName>
    <definedName name="_xlnm.Print_Area" localSheetId="4">'11 класс '!$A$1:$U$54</definedName>
    <definedName name="_xlnm.Print_Area" localSheetId="0">'7 класс '!$A$1:$T$59</definedName>
    <definedName name="_xlnm.Print_Area" localSheetId="1">'8 класс'!$A$1:$T$54</definedName>
    <definedName name="_xlnm.Print_Area" localSheetId="2">'9 класс '!$A$1:$U$57</definedName>
  </definedNames>
  <calcPr fullCalcOnLoad="1"/>
</workbook>
</file>

<file path=xl/sharedStrings.xml><?xml version="1.0" encoding="utf-8"?>
<sst xmlns="http://schemas.openxmlformats.org/spreadsheetml/2006/main" count="1156" uniqueCount="467">
  <si>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</si>
  <si>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</si>
  <si>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</si>
  <si>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</si>
  <si>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</si>
  <si>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</si>
  <si>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</si>
  <si>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</si>
  <si>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</si>
  <si>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</si>
  <si>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</si>
  <si>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</si>
  <si>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</si>
  <si>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</si>
  <si>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</si>
  <si>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</si>
  <si>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</si>
  <si>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</si>
  <si>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</si>
  <si>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Л.М. Шулинина</t>
  </si>
  <si>
    <t>Е.Г. Попова</t>
  </si>
  <si>
    <t>О.В. Неганова</t>
  </si>
  <si>
    <t>МАОУ СОШ № 17</t>
  </si>
  <si>
    <t>МАОУ "Лицей"</t>
  </si>
  <si>
    <t>Собольникова</t>
  </si>
  <si>
    <t>Задание 5</t>
  </si>
  <si>
    <t>Задание 6</t>
  </si>
  <si>
    <t>Задание 7</t>
  </si>
  <si>
    <t>Задание 8</t>
  </si>
  <si>
    <t>О.В. Бабушкина</t>
  </si>
  <si>
    <t>Т.А. Кибардина</t>
  </si>
  <si>
    <t>Шулинин</t>
  </si>
  <si>
    <t>Ю.В. Плехова</t>
  </si>
  <si>
    <t>Петухова</t>
  </si>
  <si>
    <t>Долгушина</t>
  </si>
  <si>
    <t>МАОУ СОШ № 16 имени В.П.Неймышева</t>
  </si>
  <si>
    <t>Наименование ОО</t>
  </si>
  <si>
    <t>Иванова</t>
  </si>
  <si>
    <t>Саитбаталова</t>
  </si>
  <si>
    <t>МАОУ СОШ №2</t>
  </si>
  <si>
    <t>МАОУ СОШ № 5</t>
  </si>
  <si>
    <t>Федорчук</t>
  </si>
  <si>
    <t>Аристова</t>
  </si>
  <si>
    <t>Васильева</t>
  </si>
  <si>
    <t>Давлетянова</t>
  </si>
  <si>
    <t>Безматерных</t>
  </si>
  <si>
    <t>Зольникова</t>
  </si>
  <si>
    <t>Ниязова</t>
  </si>
  <si>
    <t>Тачитдинова</t>
  </si>
  <si>
    <t>Богданова</t>
  </si>
  <si>
    <t>Котелкина</t>
  </si>
  <si>
    <t>Беляева</t>
  </si>
  <si>
    <t>Задание 9</t>
  </si>
  <si>
    <t>Касьянова</t>
  </si>
  <si>
    <t>Тудвасева</t>
  </si>
  <si>
    <t>Вахитов</t>
  </si>
  <si>
    <t>Антонова</t>
  </si>
  <si>
    <t>Матыцын</t>
  </si>
  <si>
    <t>Орлова</t>
  </si>
  <si>
    <t>Исхаков</t>
  </si>
  <si>
    <t>Поляков</t>
  </si>
  <si>
    <t>Кощеева</t>
  </si>
  <si>
    <t>Михеева</t>
  </si>
  <si>
    <t>Новоселова</t>
  </si>
  <si>
    <t>Закирова</t>
  </si>
  <si>
    <t>Рахимчанов</t>
  </si>
  <si>
    <t>Куликов</t>
  </si>
  <si>
    <t>Томилова</t>
  </si>
  <si>
    <t>МАОУ СОШ №1</t>
  </si>
  <si>
    <t>МАОУ СОШ №12</t>
  </si>
  <si>
    <t>МАОУ СОШ №18</t>
  </si>
  <si>
    <t>Ваганов</t>
  </si>
  <si>
    <t>Панов</t>
  </si>
  <si>
    <t>Рубинова</t>
  </si>
  <si>
    <t>Клюсова</t>
  </si>
  <si>
    <t>Федорова</t>
  </si>
  <si>
    <t>Гузюк</t>
  </si>
  <si>
    <t>Ниязов</t>
  </si>
  <si>
    <t>Мингалёва</t>
  </si>
  <si>
    <t>Русанова</t>
  </si>
  <si>
    <t>Шумкин</t>
  </si>
  <si>
    <t>Зольников</t>
  </si>
  <si>
    <t>Марганова</t>
  </si>
  <si>
    <t>Титова</t>
  </si>
  <si>
    <t>Венгерская</t>
  </si>
  <si>
    <t>Трухина</t>
  </si>
  <si>
    <t>Абдрашитова</t>
  </si>
  <si>
    <t>Кудинова</t>
  </si>
  <si>
    <t>Половинко</t>
  </si>
  <si>
    <t>Туляков</t>
  </si>
  <si>
    <t xml:space="preserve">Трифонова </t>
  </si>
  <si>
    <t>Казакова</t>
  </si>
  <si>
    <t xml:space="preserve">Куликова </t>
  </si>
  <si>
    <t>МАОУ СОШ №9</t>
  </si>
  <si>
    <t>Зыбина</t>
  </si>
  <si>
    <t>МАОУ СОШ №17</t>
  </si>
  <si>
    <t>Малышева</t>
  </si>
  <si>
    <t>ЧОУ ТПГ</t>
  </si>
  <si>
    <t>Сирант</t>
  </si>
  <si>
    <t>Пономарева</t>
  </si>
  <si>
    <t>МАОУ СОШ №14</t>
  </si>
  <si>
    <t>Корикова</t>
  </si>
  <si>
    <t>Коробчинская</t>
  </si>
  <si>
    <t>МАОУ СОШ №7</t>
  </si>
  <si>
    <t>06 ноября 2019 года</t>
  </si>
  <si>
    <t>В 2019/2020 УЧЕБНОМ ГОДУ</t>
  </si>
  <si>
    <t>учащихся  7  класса по  обществознанию максимальный балл _80_</t>
  </si>
  <si>
    <t xml:space="preserve">Усенкова </t>
  </si>
  <si>
    <t xml:space="preserve">Кьяра </t>
  </si>
  <si>
    <t>Киселева</t>
  </si>
  <si>
    <t xml:space="preserve">Чемоданов </t>
  </si>
  <si>
    <t>Варламова</t>
  </si>
  <si>
    <t>Бакиев</t>
  </si>
  <si>
    <t>Курач</t>
  </si>
  <si>
    <t>Фирсова</t>
  </si>
  <si>
    <t>Арапов</t>
  </si>
  <si>
    <t>Козина</t>
  </si>
  <si>
    <t>Сайфулина</t>
  </si>
  <si>
    <t>Дереча</t>
  </si>
  <si>
    <t>Горлов</t>
  </si>
  <si>
    <t>Крицкая</t>
  </si>
  <si>
    <t>Печеркина</t>
  </si>
  <si>
    <t>Сухинина</t>
  </si>
  <si>
    <t>Ибрагимов</t>
  </si>
  <si>
    <t>Иванов</t>
  </si>
  <si>
    <t xml:space="preserve">Измайлов </t>
  </si>
  <si>
    <t>Пшеничникова</t>
  </si>
  <si>
    <t>Аксенова</t>
  </si>
  <si>
    <t>Брагина</t>
  </si>
  <si>
    <t xml:space="preserve">Безматерных </t>
  </si>
  <si>
    <t>Отян</t>
  </si>
  <si>
    <t>Рыжов</t>
  </si>
  <si>
    <t>Бережной</t>
  </si>
  <si>
    <t>Хайруллина</t>
  </si>
  <si>
    <t>Грекова</t>
  </si>
  <si>
    <t>Росин</t>
  </si>
  <si>
    <t>Рудова</t>
  </si>
  <si>
    <t>Рубба</t>
  </si>
  <si>
    <t>Булушева</t>
  </si>
  <si>
    <t>Билан</t>
  </si>
  <si>
    <t xml:space="preserve">Фёдоров </t>
  </si>
  <si>
    <t>Зиновьев</t>
  </si>
  <si>
    <t>Жижевская</t>
  </si>
  <si>
    <t>Мелибаева</t>
  </si>
  <si>
    <t>Мычкина</t>
  </si>
  <si>
    <t>Ведерников</t>
  </si>
  <si>
    <t>Устюгова</t>
  </si>
  <si>
    <t xml:space="preserve">Нациевский </t>
  </si>
  <si>
    <t>МАОУ СОШ №15</t>
  </si>
  <si>
    <t>МАОУ "Гимназия имени Н.Д.Лицмана"</t>
  </si>
  <si>
    <t>МАОУ СОШ №13</t>
  </si>
  <si>
    <t>Начипов</t>
  </si>
  <si>
    <t xml:space="preserve">учащихся  8  класса по обществознанию  максимальный балл 90 </t>
  </si>
  <si>
    <t xml:space="preserve">Папеян  </t>
  </si>
  <si>
    <t>Климова</t>
  </si>
  <si>
    <t>Сомова</t>
  </si>
  <si>
    <t>Смелик</t>
  </si>
  <si>
    <t>Волегов</t>
  </si>
  <si>
    <t xml:space="preserve">Боровских </t>
  </si>
  <si>
    <t>Торопова</t>
  </si>
  <si>
    <t xml:space="preserve">Михайлов </t>
  </si>
  <si>
    <t xml:space="preserve">Гаврилова </t>
  </si>
  <si>
    <t>Шишкина</t>
  </si>
  <si>
    <t>Тимошенко</t>
  </si>
  <si>
    <t>Никулин</t>
  </si>
  <si>
    <t>Кутумов</t>
  </si>
  <si>
    <t>Хамитов</t>
  </si>
  <si>
    <t>Сергеева</t>
  </si>
  <si>
    <t>Резникова</t>
  </si>
  <si>
    <t>Фокина</t>
  </si>
  <si>
    <t>Денисова</t>
  </si>
  <si>
    <t>Гарусева</t>
  </si>
  <si>
    <t>Нифонтова</t>
  </si>
  <si>
    <t>Темников</t>
  </si>
  <si>
    <t>Шаймарденов</t>
  </si>
  <si>
    <t>Шабанова</t>
  </si>
  <si>
    <t>МАОУ СОШ №5</t>
  </si>
  <si>
    <t xml:space="preserve">учащихся  9 класса по ______обществознанию______  максимальный балл_125__ </t>
  </si>
  <si>
    <t>Киселёва</t>
  </si>
  <si>
    <t>Головей</t>
  </si>
  <si>
    <t xml:space="preserve">Алеев </t>
  </si>
  <si>
    <t>Аширбакиева</t>
  </si>
  <si>
    <t>Гурьев</t>
  </si>
  <si>
    <t xml:space="preserve">Юдахина </t>
  </si>
  <si>
    <t>Сапегина</t>
  </si>
  <si>
    <t>Каминская</t>
  </si>
  <si>
    <t>Фатьянова</t>
  </si>
  <si>
    <t>Дамиров</t>
  </si>
  <si>
    <t>Холкина</t>
  </si>
  <si>
    <t>Вычужанин</t>
  </si>
  <si>
    <t>Падерин</t>
  </si>
  <si>
    <t>Логунов</t>
  </si>
  <si>
    <t>Шоль</t>
  </si>
  <si>
    <t>Гнедова</t>
  </si>
  <si>
    <t>Иваницкий</t>
  </si>
  <si>
    <t>Бодрова</t>
  </si>
  <si>
    <t>Бошанов</t>
  </si>
  <si>
    <t xml:space="preserve">Редикульцев </t>
  </si>
  <si>
    <t>Даминова</t>
  </si>
  <si>
    <t>Крестьяникова</t>
  </si>
  <si>
    <t>МАОУ СОШ №6</t>
  </si>
  <si>
    <t>Гравер</t>
  </si>
  <si>
    <t>Балин</t>
  </si>
  <si>
    <t>Москвина</t>
  </si>
  <si>
    <t>Задание 10</t>
  </si>
  <si>
    <t>Наумович</t>
  </si>
  <si>
    <t>Минлакаева</t>
  </si>
  <si>
    <t>Отт</t>
  </si>
  <si>
    <t>Косолапова</t>
  </si>
  <si>
    <t>Торопов</t>
  </si>
  <si>
    <t>Скипина</t>
  </si>
  <si>
    <t>Петренко</t>
  </si>
  <si>
    <t xml:space="preserve">Борщова </t>
  </si>
  <si>
    <t>Миклина</t>
  </si>
  <si>
    <t xml:space="preserve">Колчанов </t>
  </si>
  <si>
    <t>Токарева</t>
  </si>
  <si>
    <t>Асавлюк</t>
  </si>
  <si>
    <t>Капитонова</t>
  </si>
  <si>
    <t>Редикульцева</t>
  </si>
  <si>
    <t>Леушин</t>
  </si>
  <si>
    <t>Мамедова</t>
  </si>
  <si>
    <t>Лопатина</t>
  </si>
  <si>
    <t>МАОУ СОШ № 7</t>
  </si>
  <si>
    <t>Кузнецов</t>
  </si>
  <si>
    <t>Овсянникова</t>
  </si>
  <si>
    <t xml:space="preserve">учащихся  10  класса по ______обществознанию______  максимальный балл_125__ </t>
  </si>
  <si>
    <t>Грешан</t>
  </si>
  <si>
    <t xml:space="preserve">Дементьева </t>
  </si>
  <si>
    <t>Аширбакиев</t>
  </si>
  <si>
    <t xml:space="preserve">Суворов </t>
  </si>
  <si>
    <t>Скворцова</t>
  </si>
  <si>
    <t>Сабитов</t>
  </si>
  <si>
    <t>Антипина</t>
  </si>
  <si>
    <t>Глушко</t>
  </si>
  <si>
    <t xml:space="preserve">Мадиева </t>
  </si>
  <si>
    <t>Водовозов</t>
  </si>
  <si>
    <t>Киселёв</t>
  </si>
  <si>
    <t xml:space="preserve">Редикульцева </t>
  </si>
  <si>
    <t>Дашкова</t>
  </si>
  <si>
    <t>Меньщикова</t>
  </si>
  <si>
    <t>Хисамитдинов</t>
  </si>
  <si>
    <t>Разумова</t>
  </si>
  <si>
    <t>Третьякова</t>
  </si>
  <si>
    <t>Трошкова</t>
  </si>
  <si>
    <t xml:space="preserve">учащихся  11  класса по ______обществознанию______  максимальный балл_125__ </t>
  </si>
  <si>
    <t>Н.В.Борщова</t>
  </si>
  <si>
    <t>Общ-7-209-3</t>
  </si>
  <si>
    <t>Общ-7-209-8</t>
  </si>
  <si>
    <t>Общ-7-209-7</t>
  </si>
  <si>
    <t>Общ-7-209-12</t>
  </si>
  <si>
    <t>Общ-7-209-2</t>
  </si>
  <si>
    <t>Общ-7-209-15</t>
  </si>
  <si>
    <t>Общ-7-209-10</t>
  </si>
  <si>
    <t>Общ-7-213-10</t>
  </si>
  <si>
    <t>Общ-7-210-12</t>
  </si>
  <si>
    <t>Общ-7-210-14</t>
  </si>
  <si>
    <t>Общ-7-210-8</t>
  </si>
  <si>
    <t>Общ-7-210-2</t>
  </si>
  <si>
    <t>Общ-7-210-3</t>
  </si>
  <si>
    <t>Общ-7-210-6</t>
  </si>
  <si>
    <t>Общ-7-210-9</t>
  </si>
  <si>
    <t>Общ-7-210-15</t>
  </si>
  <si>
    <t>Общ-7-210-13</t>
  </si>
  <si>
    <t>Общ-7-210-10</t>
  </si>
  <si>
    <t>Общ-7-210-7</t>
  </si>
  <si>
    <t>Общ-7-210-4</t>
  </si>
  <si>
    <t>Общ-7-211-8</t>
  </si>
  <si>
    <t>Общ-7-211-7</t>
  </si>
  <si>
    <t>Общ-7-211-4</t>
  </si>
  <si>
    <t>Общ-7-211-3</t>
  </si>
  <si>
    <t>Общ-7-211-9</t>
  </si>
  <si>
    <t>Общ-7-211-11</t>
  </si>
  <si>
    <t>Общ-7-211-5</t>
  </si>
  <si>
    <t>Общ-7-211-2</t>
  </si>
  <si>
    <t>Общ-7-211-6</t>
  </si>
  <si>
    <t>Общ-7-211-10</t>
  </si>
  <si>
    <t>Общ-7-211-12</t>
  </si>
  <si>
    <t>Общ-7-211-1</t>
  </si>
  <si>
    <t>Общ-7-213-6</t>
  </si>
  <si>
    <t>Общ-7-213-5</t>
  </si>
  <si>
    <t>Общ-7-213-2</t>
  </si>
  <si>
    <t>Общ-7-213-9</t>
  </si>
  <si>
    <t>Общ-7-213-3</t>
  </si>
  <si>
    <t>Общ-7-213-7</t>
  </si>
  <si>
    <t>Общ-7-213-11</t>
  </si>
  <si>
    <t>Общ-7-213-12</t>
  </si>
  <si>
    <t>Общ-7-213-8</t>
  </si>
  <si>
    <t>Общ-7-213-1</t>
  </si>
  <si>
    <t>Общ-7-213-4</t>
  </si>
  <si>
    <t>Общ-8-318-6</t>
  </si>
  <si>
    <t>Общ-8-318-10</t>
  </si>
  <si>
    <t>Общ-8-318-7</t>
  </si>
  <si>
    <t>Общ-8-318-1</t>
  </si>
  <si>
    <t>Общ-8-318-3</t>
  </si>
  <si>
    <t>Общ-8-318-8</t>
  </si>
  <si>
    <t>Общ-8-318-5</t>
  </si>
  <si>
    <t>Общ-8-318-4</t>
  </si>
  <si>
    <t>Общ-8-318-2</t>
  </si>
  <si>
    <t>Общ-8-318-9</t>
  </si>
  <si>
    <t>Общ-8-317-6</t>
  </si>
  <si>
    <t>Общ-8-317-5</t>
  </si>
  <si>
    <t>Общ-8-317-7</t>
  </si>
  <si>
    <t>Общ-8-317-1</t>
  </si>
  <si>
    <t>Общ-8-317-3</t>
  </si>
  <si>
    <t>Общ-8-317-2</t>
  </si>
  <si>
    <t>Общ-8-317-4</t>
  </si>
  <si>
    <t>Общ-8-317-10</t>
  </si>
  <si>
    <t>Общ-8-317-11</t>
  </si>
  <si>
    <t>Общ-8-317-9</t>
  </si>
  <si>
    <t>Общ-8-317-8</t>
  </si>
  <si>
    <t>Общ-8-316-12</t>
  </si>
  <si>
    <t>Общ-8-316-11</t>
  </si>
  <si>
    <t>Общ-8-316-14</t>
  </si>
  <si>
    <t>Общ-8-316-5</t>
  </si>
  <si>
    <t>Общ-8-316-6</t>
  </si>
  <si>
    <t>Общ-8-316-4</t>
  </si>
  <si>
    <t>Общ-8-316-13</t>
  </si>
  <si>
    <t>Общ-8-316-7</t>
  </si>
  <si>
    <t>Общ-8-209-6</t>
  </si>
  <si>
    <t>Общ-8-209-4</t>
  </si>
  <si>
    <t>Общ-8-209-9</t>
  </si>
  <si>
    <t>Общ-8-209-13</t>
  </si>
  <si>
    <t>Общ-8-209-16</t>
  </si>
  <si>
    <t>Общ-8-209-11</t>
  </si>
  <si>
    <t>Общ-8-209-5</t>
  </si>
  <si>
    <t>Общ-8-209-14</t>
  </si>
  <si>
    <t>Общ-8-209-1</t>
  </si>
  <si>
    <t>Общ-11-302-6</t>
  </si>
  <si>
    <t>Общ-11-302-12</t>
  </si>
  <si>
    <t>Общ-11-301-5</t>
  </si>
  <si>
    <t>Общ-11-301-1</t>
  </si>
  <si>
    <t>МАОУ СОШ  №6</t>
  </si>
  <si>
    <t>Общ-11-306-11</t>
  </si>
  <si>
    <t>Общ-11-302-9</t>
  </si>
  <si>
    <t>Конышева</t>
  </si>
  <si>
    <t>МАОУ СОШ  №7</t>
  </si>
  <si>
    <t>Общ-11-303-5</t>
  </si>
  <si>
    <t>Хасанова</t>
  </si>
  <si>
    <t>Общ - 11-303-4</t>
  </si>
  <si>
    <t>Общ-11-302-10</t>
  </si>
  <si>
    <t>Общ-11-301-13</t>
  </si>
  <si>
    <t>Общ-11-302-1</t>
  </si>
  <si>
    <t>Общ-11-302-7</t>
  </si>
  <si>
    <t>Общ-11-302-8</t>
  </si>
  <si>
    <t>Общ-11-302-13</t>
  </si>
  <si>
    <t>Общ-11-301-8</t>
  </si>
  <si>
    <t>Общ-11-301-6</t>
  </si>
  <si>
    <t>Общ-11-301-4</t>
  </si>
  <si>
    <t>Общ-11-301-3</t>
  </si>
  <si>
    <t>Общ-11-303-13</t>
  </si>
  <si>
    <t>Общ-11-303-12</t>
  </si>
  <si>
    <t>Общ-11-302-11</t>
  </si>
  <si>
    <t>Общ-11-302-14</t>
  </si>
  <si>
    <t>Общ-11-301-12</t>
  </si>
  <si>
    <t>Общ-11-301-14</t>
  </si>
  <si>
    <t>Общ-11-301-2</t>
  </si>
  <si>
    <t>Общ-11-301-15</t>
  </si>
  <si>
    <t>Общ-11-301-10</t>
  </si>
  <si>
    <t>Общ-11-302-3</t>
  </si>
  <si>
    <t>Общ-11-303-11</t>
  </si>
  <si>
    <t>Общ-11-303-9</t>
  </si>
  <si>
    <t>Общ-11-302-4</t>
  </si>
  <si>
    <t>Общ-11-301-9</t>
  </si>
  <si>
    <t>Общ-11-301-11</t>
  </si>
  <si>
    <t>Общ-11-302-2</t>
  </si>
  <si>
    <t>Общ-11-303-10</t>
  </si>
  <si>
    <t>Общ-11-302-5</t>
  </si>
  <si>
    <t>Общ - 11-303-3</t>
  </si>
  <si>
    <t>Общ-11-301-7</t>
  </si>
  <si>
    <t>Общ-10-306-7</t>
  </si>
  <si>
    <t>Общ-10-306-3</t>
  </si>
  <si>
    <t>Общ-10-306-2</t>
  </si>
  <si>
    <t>Общ-10-306-9</t>
  </si>
  <si>
    <t>Общ-10-306-15</t>
  </si>
  <si>
    <t>Общ-10-304-1</t>
  </si>
  <si>
    <t>Общ-10-304-9</t>
  </si>
  <si>
    <t>Общ-10-304-15</t>
  </si>
  <si>
    <t>Общ-10-306-4</t>
  </si>
  <si>
    <t>Общ-10-304-3</t>
  </si>
  <si>
    <t>Общ-10-304-11</t>
  </si>
  <si>
    <t>Общ-10-304-12</t>
  </si>
  <si>
    <t>Общ-10-306-6</t>
  </si>
  <si>
    <t>Общ-10-306-14</t>
  </si>
  <si>
    <t>Общ-10-304-13</t>
  </si>
  <si>
    <t>Общ-10-303-1</t>
  </si>
  <si>
    <t>Общ-10-303-6</t>
  </si>
  <si>
    <t>Общ-10-303-7</t>
  </si>
  <si>
    <t>Общ-10-306-13</t>
  </si>
  <si>
    <t>Общ-10-304-7</t>
  </si>
  <si>
    <t>Общ-10-306-5</t>
  </si>
  <si>
    <t>Общ-10-303-8</t>
  </si>
  <si>
    <t>Общ-10-304-8</t>
  </si>
  <si>
    <t>Общ-10-304-5</t>
  </si>
  <si>
    <t>Общ-10-302-15</t>
  </si>
  <si>
    <t>Общ-10-306-8</t>
  </si>
  <si>
    <t>Общ-10-304-6</t>
  </si>
  <si>
    <t>Общ-10-304-2</t>
  </si>
  <si>
    <t>Общ-10-306-12</t>
  </si>
  <si>
    <t>Общ-10-306-1</t>
  </si>
  <si>
    <t>Общ-10-303-2</t>
  </si>
  <si>
    <t>Общ-10-304-4</t>
  </si>
  <si>
    <t>Общ-10-304-10</t>
  </si>
  <si>
    <t>Общ-10-304-14</t>
  </si>
  <si>
    <t>Общ-10-306-10</t>
  </si>
  <si>
    <t>Общ-9-316-10</t>
  </si>
  <si>
    <t>Общ-9-316-9</t>
  </si>
  <si>
    <t>Общ-9-312-11</t>
  </si>
  <si>
    <t>Общ-9-312-6</t>
  </si>
  <si>
    <t>Общ-9-313-3</t>
  </si>
  <si>
    <t>Общ-9-313-10</t>
  </si>
  <si>
    <t>Общ-9-312-16</t>
  </si>
  <si>
    <t>Общ-9-312-14</t>
  </si>
  <si>
    <t>Общ-9-312-1</t>
  </si>
  <si>
    <t>Общ-9-312-13</t>
  </si>
  <si>
    <t>Общ-9-312-15</t>
  </si>
  <si>
    <t>Общ-9-316-1</t>
  </si>
  <si>
    <t>Общ-9-210-1</t>
  </si>
  <si>
    <t>Общ-9-313-13</t>
  </si>
  <si>
    <t>Общ-9-313-12</t>
  </si>
  <si>
    <t>Общ-9-313-8</t>
  </si>
  <si>
    <t>Общ-9-312-2</t>
  </si>
  <si>
    <t>Общ-9-312-7</t>
  </si>
  <si>
    <t>Общ-9-313-11</t>
  </si>
  <si>
    <t>Общ-9-312-8</t>
  </si>
  <si>
    <t>Общ-9-210-5</t>
  </si>
  <si>
    <t>Общ-9-313-4</t>
  </si>
  <si>
    <t>Общ-9-312-10</t>
  </si>
  <si>
    <t>Общ-9-313-1</t>
  </si>
  <si>
    <t>Общ-9-312-3</t>
  </si>
  <si>
    <t>Общ-9-312-12</t>
  </si>
  <si>
    <t>Общ-9-313-14</t>
  </si>
  <si>
    <t>Общ-9-312-4</t>
  </si>
  <si>
    <t>Общ-9-316-15</t>
  </si>
  <si>
    <t>Общ-9-313-5</t>
  </si>
  <si>
    <t>Общ-9-316-3</t>
  </si>
  <si>
    <t>Общ-9-313-9</t>
  </si>
  <si>
    <t>Общ-9-313-7</t>
  </si>
  <si>
    <t>Общ-9-313-15</t>
  </si>
  <si>
    <t>Общ-9-316-2</t>
  </si>
  <si>
    <t>Общ-9-316-16</t>
  </si>
  <si>
    <t>Общ-9-313-6</t>
  </si>
  <si>
    <t>Общ-9-313-2</t>
  </si>
  <si>
    <t>Общ-9-316-8</t>
  </si>
  <si>
    <t>Общ-9-312-9</t>
  </si>
  <si>
    <t>Общ-9-312-5</t>
  </si>
  <si>
    <t>К</t>
  </si>
  <si>
    <t>А</t>
  </si>
  <si>
    <t>М</t>
  </si>
  <si>
    <t>Е</t>
  </si>
  <si>
    <t>И</t>
  </si>
  <si>
    <t>С</t>
  </si>
  <si>
    <t>З</t>
  </si>
  <si>
    <t>В</t>
  </si>
  <si>
    <t>Г</t>
  </si>
  <si>
    <t>Ю</t>
  </si>
  <si>
    <t>Д</t>
  </si>
  <si>
    <t>Р</t>
  </si>
  <si>
    <t>П</t>
  </si>
  <si>
    <t>Н</t>
  </si>
  <si>
    <t>Б</t>
  </si>
  <si>
    <t>О</t>
  </si>
  <si>
    <t>Т</t>
  </si>
  <si>
    <t>Э</t>
  </si>
  <si>
    <t>Л</t>
  </si>
  <si>
    <t>Ф</t>
  </si>
  <si>
    <t>Я</t>
  </si>
  <si>
    <t/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</si>
</sst>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.0000"/>
    <numFmt numFmtId="189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187" fontId="4" fillId="0" borderId="11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12" fillId="32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56" fillId="32" borderId="0" xfId="0" applyFont="1" applyFill="1" applyAlignment="1">
      <alignment horizontal="left"/>
    </xf>
    <xf numFmtId="0" fontId="56" fillId="0" borderId="0" xfId="0" applyFont="1" applyAlignment="1">
      <alignment horizontal="left"/>
    </xf>
    <xf numFmtId="187" fontId="5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87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87" fontId="18" fillId="0" borderId="11" xfId="0" applyNumberFormat="1" applyFont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187" fontId="16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187" fontId="19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7" fontId="18" fillId="0" borderId="0" xfId="0" applyNumberFormat="1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54" applyFont="1" applyFill="1" applyBorder="1" applyAlignment="1">
      <alignment horizontal="center" vertical="center" wrapText="1"/>
      <protection/>
    </xf>
    <xf numFmtId="0" fontId="59" fillId="0" borderId="11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54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87" fontId="5" fillId="0" borderId="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17" fillId="0" borderId="10" xfId="54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39</xdr:row>
      <xdr:rowOff>190500</xdr:rowOff>
    </xdr:from>
    <xdr:ext cx="76200" cy="590550"/>
    <xdr:sp fLocksText="0">
      <xdr:nvSpPr>
        <xdr:cNvPr id="1" name="Text Box 1"/>
        <xdr:cNvSpPr txBox="1">
          <a:spLocks noChangeArrowheads="1"/>
        </xdr:cNvSpPr>
      </xdr:nvSpPr>
      <xdr:spPr>
        <a:xfrm>
          <a:off x="3219450" y="119634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190500</xdr:rowOff>
    </xdr:from>
    <xdr:ext cx="76200" cy="590550"/>
    <xdr:sp fLocksText="0">
      <xdr:nvSpPr>
        <xdr:cNvPr id="2" name="Text Box 1"/>
        <xdr:cNvSpPr txBox="1">
          <a:spLocks noChangeArrowheads="1"/>
        </xdr:cNvSpPr>
      </xdr:nvSpPr>
      <xdr:spPr>
        <a:xfrm>
          <a:off x="3219450" y="119634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3219450" y="14687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3219450" y="14687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190500</xdr:rowOff>
    </xdr:from>
    <xdr:ext cx="76200" cy="438150"/>
    <xdr:sp fLocksText="0">
      <xdr:nvSpPr>
        <xdr:cNvPr id="5" name="Text Box 1"/>
        <xdr:cNvSpPr txBox="1">
          <a:spLocks noChangeArrowheads="1"/>
        </xdr:cNvSpPr>
      </xdr:nvSpPr>
      <xdr:spPr>
        <a:xfrm>
          <a:off x="3219450" y="104965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190500</xdr:rowOff>
    </xdr:from>
    <xdr:ext cx="76200" cy="438150"/>
    <xdr:sp fLocksText="0">
      <xdr:nvSpPr>
        <xdr:cNvPr id="6" name="Text Box 1"/>
        <xdr:cNvSpPr txBox="1">
          <a:spLocks noChangeArrowheads="1"/>
        </xdr:cNvSpPr>
      </xdr:nvSpPr>
      <xdr:spPr>
        <a:xfrm>
          <a:off x="3219450" y="104965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304800</xdr:rowOff>
    </xdr:from>
    <xdr:ext cx="76200" cy="76200"/>
    <xdr:sp fLocksText="0">
      <xdr:nvSpPr>
        <xdr:cNvPr id="7" name="Text Box 1"/>
        <xdr:cNvSpPr txBox="1">
          <a:spLocks noChangeArrowheads="1"/>
        </xdr:cNvSpPr>
      </xdr:nvSpPr>
      <xdr:spPr>
        <a:xfrm>
          <a:off x="3219450" y="6972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304800</xdr:rowOff>
    </xdr:from>
    <xdr:ext cx="76200" cy="76200"/>
    <xdr:sp fLocksText="0">
      <xdr:nvSpPr>
        <xdr:cNvPr id="8" name="Text Box 1"/>
        <xdr:cNvSpPr txBox="1">
          <a:spLocks noChangeArrowheads="1"/>
        </xdr:cNvSpPr>
      </xdr:nvSpPr>
      <xdr:spPr>
        <a:xfrm>
          <a:off x="3219450" y="6972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190500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3219450" y="104965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190500</xdr:rowOff>
    </xdr:from>
    <xdr:ext cx="7620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3219450" y="104965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304800</xdr:rowOff>
    </xdr:from>
    <xdr:ext cx="76200" cy="76200"/>
    <xdr:sp fLocksText="0">
      <xdr:nvSpPr>
        <xdr:cNvPr id="11" name="Text Box 1"/>
        <xdr:cNvSpPr txBox="1">
          <a:spLocks noChangeArrowheads="1"/>
        </xdr:cNvSpPr>
      </xdr:nvSpPr>
      <xdr:spPr>
        <a:xfrm>
          <a:off x="3219450" y="6972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304800</xdr:rowOff>
    </xdr:from>
    <xdr:ext cx="76200" cy="76200"/>
    <xdr:sp fLocksText="0">
      <xdr:nvSpPr>
        <xdr:cNvPr id="12" name="Text Box 1"/>
        <xdr:cNvSpPr txBox="1">
          <a:spLocks noChangeArrowheads="1"/>
        </xdr:cNvSpPr>
      </xdr:nvSpPr>
      <xdr:spPr>
        <a:xfrm>
          <a:off x="3219450" y="6972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3219450" y="6667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3219450" y="6667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3219450" y="14687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3219450" y="14687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3219450" y="14430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3219450" y="14430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3219450" y="14430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3219450" y="14430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3219450" y="14430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3219450" y="14430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381000</xdr:rowOff>
    </xdr:from>
    <xdr:ext cx="76200" cy="142875"/>
    <xdr:sp fLocksText="0">
      <xdr:nvSpPr>
        <xdr:cNvPr id="23" name="Text Box 1"/>
        <xdr:cNvSpPr txBox="1">
          <a:spLocks noChangeArrowheads="1"/>
        </xdr:cNvSpPr>
      </xdr:nvSpPr>
      <xdr:spPr>
        <a:xfrm>
          <a:off x="3219450" y="7048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381000</xdr:rowOff>
    </xdr:from>
    <xdr:ext cx="76200" cy="142875"/>
    <xdr:sp fLocksText="0">
      <xdr:nvSpPr>
        <xdr:cNvPr id="24" name="Text Box 1"/>
        <xdr:cNvSpPr txBox="1">
          <a:spLocks noChangeArrowheads="1"/>
        </xdr:cNvSpPr>
      </xdr:nvSpPr>
      <xdr:spPr>
        <a:xfrm>
          <a:off x="3219450" y="7048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25" name="Text Box 1"/>
        <xdr:cNvSpPr txBox="1">
          <a:spLocks noChangeArrowheads="1"/>
        </xdr:cNvSpPr>
      </xdr:nvSpPr>
      <xdr:spPr>
        <a:xfrm>
          <a:off x="3219450" y="6667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26" name="Text Box 1"/>
        <xdr:cNvSpPr txBox="1">
          <a:spLocks noChangeArrowheads="1"/>
        </xdr:cNvSpPr>
      </xdr:nvSpPr>
      <xdr:spPr>
        <a:xfrm>
          <a:off x="3219450" y="6667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381000</xdr:rowOff>
    </xdr:from>
    <xdr:ext cx="76200" cy="142875"/>
    <xdr:sp fLocksText="0">
      <xdr:nvSpPr>
        <xdr:cNvPr id="27" name="Text Box 1"/>
        <xdr:cNvSpPr txBox="1">
          <a:spLocks noChangeArrowheads="1"/>
        </xdr:cNvSpPr>
      </xdr:nvSpPr>
      <xdr:spPr>
        <a:xfrm>
          <a:off x="3219450" y="7048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381000</xdr:rowOff>
    </xdr:from>
    <xdr:ext cx="76200" cy="142875"/>
    <xdr:sp fLocksText="0">
      <xdr:nvSpPr>
        <xdr:cNvPr id="28" name="Text Box 1"/>
        <xdr:cNvSpPr txBox="1">
          <a:spLocks noChangeArrowheads="1"/>
        </xdr:cNvSpPr>
      </xdr:nvSpPr>
      <xdr:spPr>
        <a:xfrm>
          <a:off x="3219450" y="7048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29" name="Text Box 1"/>
        <xdr:cNvSpPr txBox="1">
          <a:spLocks noChangeArrowheads="1"/>
        </xdr:cNvSpPr>
      </xdr:nvSpPr>
      <xdr:spPr>
        <a:xfrm>
          <a:off x="3219450" y="6667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30" name="Text Box 1"/>
        <xdr:cNvSpPr txBox="1">
          <a:spLocks noChangeArrowheads="1"/>
        </xdr:cNvSpPr>
      </xdr:nvSpPr>
      <xdr:spPr>
        <a:xfrm>
          <a:off x="3219450" y="6667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3219450" y="14687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76200" cy="0"/>
    <xdr:sp fLocksText="0">
      <xdr:nvSpPr>
        <xdr:cNvPr id="32" name="Text Box 1"/>
        <xdr:cNvSpPr txBox="1">
          <a:spLocks noChangeArrowheads="1"/>
        </xdr:cNvSpPr>
      </xdr:nvSpPr>
      <xdr:spPr>
        <a:xfrm>
          <a:off x="3219450" y="14687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190500</xdr:rowOff>
    </xdr:from>
    <xdr:ext cx="76200" cy="0"/>
    <xdr:sp fLocksText="0">
      <xdr:nvSpPr>
        <xdr:cNvPr id="33" name="Text Box 1"/>
        <xdr:cNvSpPr txBox="1">
          <a:spLocks noChangeArrowheads="1"/>
        </xdr:cNvSpPr>
      </xdr:nvSpPr>
      <xdr:spPr>
        <a:xfrm>
          <a:off x="3219450" y="387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190500</xdr:rowOff>
    </xdr:from>
    <xdr:ext cx="76200" cy="0"/>
    <xdr:sp fLocksText="0">
      <xdr:nvSpPr>
        <xdr:cNvPr id="34" name="Text Box 1"/>
        <xdr:cNvSpPr txBox="1">
          <a:spLocks noChangeArrowheads="1"/>
        </xdr:cNvSpPr>
      </xdr:nvSpPr>
      <xdr:spPr>
        <a:xfrm>
          <a:off x="3219450" y="387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3219450" y="7296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3219450" y="7296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3219450" y="7296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3219450" y="7296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33350"/>
    <xdr:sp fLocksText="0">
      <xdr:nvSpPr>
        <xdr:cNvPr id="39" name="Text Box 1"/>
        <xdr:cNvSpPr txBox="1">
          <a:spLocks noChangeArrowheads="1"/>
        </xdr:cNvSpPr>
      </xdr:nvSpPr>
      <xdr:spPr>
        <a:xfrm>
          <a:off x="3219450" y="7296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33350"/>
    <xdr:sp fLocksText="0">
      <xdr:nvSpPr>
        <xdr:cNvPr id="40" name="Text Box 1"/>
        <xdr:cNvSpPr txBox="1">
          <a:spLocks noChangeArrowheads="1"/>
        </xdr:cNvSpPr>
      </xdr:nvSpPr>
      <xdr:spPr>
        <a:xfrm>
          <a:off x="3219450" y="7296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190500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3219450" y="11963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190500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3219450" y="11963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152400</xdr:rowOff>
    </xdr:from>
    <xdr:ext cx="76200" cy="104775"/>
    <xdr:sp fLocksText="0">
      <xdr:nvSpPr>
        <xdr:cNvPr id="43" name="Text Box 1"/>
        <xdr:cNvSpPr txBox="1">
          <a:spLocks noChangeArrowheads="1"/>
        </xdr:cNvSpPr>
      </xdr:nvSpPr>
      <xdr:spPr>
        <a:xfrm>
          <a:off x="3219450" y="14839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152400</xdr:rowOff>
    </xdr:from>
    <xdr:ext cx="76200" cy="104775"/>
    <xdr:sp fLocksText="0">
      <xdr:nvSpPr>
        <xdr:cNvPr id="44" name="Text Box 1"/>
        <xdr:cNvSpPr txBox="1">
          <a:spLocks noChangeArrowheads="1"/>
        </xdr:cNvSpPr>
      </xdr:nvSpPr>
      <xdr:spPr>
        <a:xfrm>
          <a:off x="3219450" y="14839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190500</xdr:rowOff>
    </xdr:from>
    <xdr:ext cx="76200" cy="0"/>
    <xdr:sp fLocksText="0">
      <xdr:nvSpPr>
        <xdr:cNvPr id="45" name="Text Box 1"/>
        <xdr:cNvSpPr txBox="1">
          <a:spLocks noChangeArrowheads="1"/>
        </xdr:cNvSpPr>
      </xdr:nvSpPr>
      <xdr:spPr>
        <a:xfrm>
          <a:off x="3219450" y="11963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190500</xdr:rowOff>
    </xdr:from>
    <xdr:ext cx="76200" cy="0"/>
    <xdr:sp fLocksText="0">
      <xdr:nvSpPr>
        <xdr:cNvPr id="46" name="Text Box 1"/>
        <xdr:cNvSpPr txBox="1">
          <a:spLocks noChangeArrowheads="1"/>
        </xdr:cNvSpPr>
      </xdr:nvSpPr>
      <xdr:spPr>
        <a:xfrm>
          <a:off x="3219450" y="11963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152400</xdr:rowOff>
    </xdr:from>
    <xdr:ext cx="76200" cy="104775"/>
    <xdr:sp fLocksText="0">
      <xdr:nvSpPr>
        <xdr:cNvPr id="47" name="Text Box 1"/>
        <xdr:cNvSpPr txBox="1">
          <a:spLocks noChangeArrowheads="1"/>
        </xdr:cNvSpPr>
      </xdr:nvSpPr>
      <xdr:spPr>
        <a:xfrm>
          <a:off x="3219450" y="14839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152400</xdr:rowOff>
    </xdr:from>
    <xdr:ext cx="76200" cy="104775"/>
    <xdr:sp fLocksText="0">
      <xdr:nvSpPr>
        <xdr:cNvPr id="48" name="Text Box 1"/>
        <xdr:cNvSpPr txBox="1">
          <a:spLocks noChangeArrowheads="1"/>
        </xdr:cNvSpPr>
      </xdr:nvSpPr>
      <xdr:spPr>
        <a:xfrm>
          <a:off x="3219450" y="14839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190500</xdr:rowOff>
    </xdr:from>
    <xdr:ext cx="76200" cy="171450"/>
    <xdr:sp fLocksText="0">
      <xdr:nvSpPr>
        <xdr:cNvPr id="49" name="Text Box 1"/>
        <xdr:cNvSpPr txBox="1">
          <a:spLocks noChangeArrowheads="1"/>
        </xdr:cNvSpPr>
      </xdr:nvSpPr>
      <xdr:spPr>
        <a:xfrm>
          <a:off x="3219450" y="306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190500</xdr:rowOff>
    </xdr:from>
    <xdr:ext cx="76200" cy="171450"/>
    <xdr:sp fLocksText="0">
      <xdr:nvSpPr>
        <xdr:cNvPr id="50" name="Text Box 1"/>
        <xdr:cNvSpPr txBox="1">
          <a:spLocks noChangeArrowheads="1"/>
        </xdr:cNvSpPr>
      </xdr:nvSpPr>
      <xdr:spPr>
        <a:xfrm>
          <a:off x="3219450" y="306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76200"/>
    <xdr:sp fLocksText="0">
      <xdr:nvSpPr>
        <xdr:cNvPr id="51" name="Text Box 1"/>
        <xdr:cNvSpPr txBox="1">
          <a:spLocks noChangeArrowheads="1"/>
        </xdr:cNvSpPr>
      </xdr:nvSpPr>
      <xdr:spPr>
        <a:xfrm>
          <a:off x="3219450" y="8524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76200"/>
    <xdr:sp fLocksText="0">
      <xdr:nvSpPr>
        <xdr:cNvPr id="52" name="Text Box 1"/>
        <xdr:cNvSpPr txBox="1">
          <a:spLocks noChangeArrowheads="1"/>
        </xdr:cNvSpPr>
      </xdr:nvSpPr>
      <xdr:spPr>
        <a:xfrm>
          <a:off x="3219450" y="8524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66700"/>
    <xdr:sp fLocksText="0">
      <xdr:nvSpPr>
        <xdr:cNvPr id="53" name="Text Box 1"/>
        <xdr:cNvSpPr txBox="1">
          <a:spLocks noChangeArrowheads="1"/>
        </xdr:cNvSpPr>
      </xdr:nvSpPr>
      <xdr:spPr>
        <a:xfrm>
          <a:off x="3219450" y="13230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66700"/>
    <xdr:sp fLocksText="0">
      <xdr:nvSpPr>
        <xdr:cNvPr id="54" name="Text Box 1"/>
        <xdr:cNvSpPr txBox="1">
          <a:spLocks noChangeArrowheads="1"/>
        </xdr:cNvSpPr>
      </xdr:nvSpPr>
      <xdr:spPr>
        <a:xfrm>
          <a:off x="3219450" y="13230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66700"/>
    <xdr:sp fLocksText="0">
      <xdr:nvSpPr>
        <xdr:cNvPr id="55" name="Text Box 1"/>
        <xdr:cNvSpPr txBox="1">
          <a:spLocks noChangeArrowheads="1"/>
        </xdr:cNvSpPr>
      </xdr:nvSpPr>
      <xdr:spPr>
        <a:xfrm>
          <a:off x="3219450" y="13230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66700"/>
    <xdr:sp fLocksText="0">
      <xdr:nvSpPr>
        <xdr:cNvPr id="56" name="Text Box 1"/>
        <xdr:cNvSpPr txBox="1">
          <a:spLocks noChangeArrowheads="1"/>
        </xdr:cNvSpPr>
      </xdr:nvSpPr>
      <xdr:spPr>
        <a:xfrm>
          <a:off x="3219450" y="13230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66700"/>
    <xdr:sp fLocksText="0">
      <xdr:nvSpPr>
        <xdr:cNvPr id="57" name="Text Box 1"/>
        <xdr:cNvSpPr txBox="1">
          <a:spLocks noChangeArrowheads="1"/>
        </xdr:cNvSpPr>
      </xdr:nvSpPr>
      <xdr:spPr>
        <a:xfrm>
          <a:off x="3219450" y="13230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66700"/>
    <xdr:sp fLocksText="0">
      <xdr:nvSpPr>
        <xdr:cNvPr id="58" name="Text Box 1"/>
        <xdr:cNvSpPr txBox="1">
          <a:spLocks noChangeArrowheads="1"/>
        </xdr:cNvSpPr>
      </xdr:nvSpPr>
      <xdr:spPr>
        <a:xfrm>
          <a:off x="3219450" y="13230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342900"/>
    <xdr:sp fLocksText="0">
      <xdr:nvSpPr>
        <xdr:cNvPr id="59" name="Text Box 1"/>
        <xdr:cNvSpPr txBox="1">
          <a:spLocks noChangeArrowheads="1"/>
        </xdr:cNvSpPr>
      </xdr:nvSpPr>
      <xdr:spPr>
        <a:xfrm>
          <a:off x="3219450" y="666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342900"/>
    <xdr:sp fLocksText="0">
      <xdr:nvSpPr>
        <xdr:cNvPr id="60" name="Text Box 1"/>
        <xdr:cNvSpPr txBox="1">
          <a:spLocks noChangeArrowheads="1"/>
        </xdr:cNvSpPr>
      </xdr:nvSpPr>
      <xdr:spPr>
        <a:xfrm>
          <a:off x="3219450" y="666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152400</xdr:rowOff>
    </xdr:from>
    <xdr:ext cx="76200" cy="161925"/>
    <xdr:sp fLocksText="0">
      <xdr:nvSpPr>
        <xdr:cNvPr id="61" name="Text Box 1"/>
        <xdr:cNvSpPr txBox="1">
          <a:spLocks noChangeArrowheads="1"/>
        </xdr:cNvSpPr>
      </xdr:nvSpPr>
      <xdr:spPr>
        <a:xfrm>
          <a:off x="3219450" y="3838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152400</xdr:rowOff>
    </xdr:from>
    <xdr:ext cx="76200" cy="161925"/>
    <xdr:sp fLocksText="0">
      <xdr:nvSpPr>
        <xdr:cNvPr id="62" name="Text Box 1"/>
        <xdr:cNvSpPr txBox="1">
          <a:spLocks noChangeArrowheads="1"/>
        </xdr:cNvSpPr>
      </xdr:nvSpPr>
      <xdr:spPr>
        <a:xfrm>
          <a:off x="3219450" y="3838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342900"/>
    <xdr:sp fLocksText="0">
      <xdr:nvSpPr>
        <xdr:cNvPr id="63" name="Text Box 1"/>
        <xdr:cNvSpPr txBox="1">
          <a:spLocks noChangeArrowheads="1"/>
        </xdr:cNvSpPr>
      </xdr:nvSpPr>
      <xdr:spPr>
        <a:xfrm>
          <a:off x="3219450" y="666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342900"/>
    <xdr:sp fLocksText="0">
      <xdr:nvSpPr>
        <xdr:cNvPr id="64" name="Text Box 1"/>
        <xdr:cNvSpPr txBox="1">
          <a:spLocks noChangeArrowheads="1"/>
        </xdr:cNvSpPr>
      </xdr:nvSpPr>
      <xdr:spPr>
        <a:xfrm>
          <a:off x="3219450" y="66675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152400</xdr:rowOff>
    </xdr:from>
    <xdr:ext cx="76200" cy="161925"/>
    <xdr:sp fLocksText="0">
      <xdr:nvSpPr>
        <xdr:cNvPr id="65" name="Text Box 1"/>
        <xdr:cNvSpPr txBox="1">
          <a:spLocks noChangeArrowheads="1"/>
        </xdr:cNvSpPr>
      </xdr:nvSpPr>
      <xdr:spPr>
        <a:xfrm>
          <a:off x="3219450" y="3838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152400</xdr:rowOff>
    </xdr:from>
    <xdr:ext cx="76200" cy="161925"/>
    <xdr:sp fLocksText="0">
      <xdr:nvSpPr>
        <xdr:cNvPr id="66" name="Text Box 1"/>
        <xdr:cNvSpPr txBox="1">
          <a:spLocks noChangeArrowheads="1"/>
        </xdr:cNvSpPr>
      </xdr:nvSpPr>
      <xdr:spPr>
        <a:xfrm>
          <a:off x="3219450" y="3838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11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3076575" y="3114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3076575" y="3114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3076575" y="9553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3076575" y="9553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47650"/>
    <xdr:sp fLocksText="0">
      <xdr:nvSpPr>
        <xdr:cNvPr id="5" name="Text Box 1"/>
        <xdr:cNvSpPr txBox="1">
          <a:spLocks noChangeArrowheads="1"/>
        </xdr:cNvSpPr>
      </xdr:nvSpPr>
      <xdr:spPr>
        <a:xfrm>
          <a:off x="3076575" y="3838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47650"/>
    <xdr:sp fLocksText="0">
      <xdr:nvSpPr>
        <xdr:cNvPr id="6" name="Text Box 1"/>
        <xdr:cNvSpPr txBox="1">
          <a:spLocks noChangeArrowheads="1"/>
        </xdr:cNvSpPr>
      </xdr:nvSpPr>
      <xdr:spPr>
        <a:xfrm>
          <a:off x="3076575" y="3838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3076575" y="2524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3076575" y="2524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3076575" y="879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3076575" y="879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47650"/>
    <xdr:sp fLocksText="0">
      <xdr:nvSpPr>
        <xdr:cNvPr id="11" name="Text Box 1"/>
        <xdr:cNvSpPr txBox="1">
          <a:spLocks noChangeArrowheads="1"/>
        </xdr:cNvSpPr>
      </xdr:nvSpPr>
      <xdr:spPr>
        <a:xfrm>
          <a:off x="3076575" y="3838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47650"/>
    <xdr:sp fLocksText="0">
      <xdr:nvSpPr>
        <xdr:cNvPr id="12" name="Text Box 1"/>
        <xdr:cNvSpPr txBox="1">
          <a:spLocks noChangeArrowheads="1"/>
        </xdr:cNvSpPr>
      </xdr:nvSpPr>
      <xdr:spPr>
        <a:xfrm>
          <a:off x="3076575" y="3838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3076575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3076575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3076575" y="3448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3076575" y="3448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3076575" y="7086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3076575" y="7086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3076575" y="612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3076575" y="612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47650"/>
    <xdr:sp fLocksText="0">
      <xdr:nvSpPr>
        <xdr:cNvPr id="21" name="Text Box 1"/>
        <xdr:cNvSpPr txBox="1">
          <a:spLocks noChangeArrowheads="1"/>
        </xdr:cNvSpPr>
      </xdr:nvSpPr>
      <xdr:spPr>
        <a:xfrm>
          <a:off x="3076575" y="23336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3076575" y="783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3076575" y="783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3400425" y="120586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3400425" y="120586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3400425" y="12058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3400425" y="12058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3400425" y="12058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3400425" y="12058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142875"/>
    <xdr:sp fLocksText="0">
      <xdr:nvSpPr>
        <xdr:cNvPr id="7" name="Text Box 1"/>
        <xdr:cNvSpPr txBox="1">
          <a:spLocks noChangeArrowheads="1"/>
        </xdr:cNvSpPr>
      </xdr:nvSpPr>
      <xdr:spPr>
        <a:xfrm>
          <a:off x="3400425" y="1205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142875"/>
    <xdr:sp fLocksText="0">
      <xdr:nvSpPr>
        <xdr:cNvPr id="8" name="Text Box 1"/>
        <xdr:cNvSpPr txBox="1">
          <a:spLocks noChangeArrowheads="1"/>
        </xdr:cNvSpPr>
      </xdr:nvSpPr>
      <xdr:spPr>
        <a:xfrm>
          <a:off x="3400425" y="1205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285750</xdr:rowOff>
    </xdr:from>
    <xdr:ext cx="762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3400425" y="622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285750</xdr:rowOff>
    </xdr:from>
    <xdr:ext cx="762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3400425" y="622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3400425" y="120586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257175"/>
    <xdr:sp fLocksText="0">
      <xdr:nvSpPr>
        <xdr:cNvPr id="12" name="Text Box 1"/>
        <xdr:cNvSpPr txBox="1">
          <a:spLocks noChangeArrowheads="1"/>
        </xdr:cNvSpPr>
      </xdr:nvSpPr>
      <xdr:spPr>
        <a:xfrm>
          <a:off x="3400425" y="12058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190500</xdr:rowOff>
    </xdr:from>
    <xdr:ext cx="76200" cy="447675"/>
    <xdr:sp fLocksText="0">
      <xdr:nvSpPr>
        <xdr:cNvPr id="13" name="Text Box 1"/>
        <xdr:cNvSpPr txBox="1">
          <a:spLocks noChangeArrowheads="1"/>
        </xdr:cNvSpPr>
      </xdr:nvSpPr>
      <xdr:spPr>
        <a:xfrm>
          <a:off x="3400425" y="26384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190500</xdr:rowOff>
    </xdr:from>
    <xdr:ext cx="76200" cy="447675"/>
    <xdr:sp fLocksText="0">
      <xdr:nvSpPr>
        <xdr:cNvPr id="14" name="Text Box 1"/>
        <xdr:cNvSpPr txBox="1">
          <a:spLocks noChangeArrowheads="1"/>
        </xdr:cNvSpPr>
      </xdr:nvSpPr>
      <xdr:spPr>
        <a:xfrm>
          <a:off x="3400425" y="26384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3400425" y="10534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3400425" y="10534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3400425" y="10534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3400425" y="10534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42875"/>
    <xdr:sp fLocksText="0">
      <xdr:nvSpPr>
        <xdr:cNvPr id="19" name="Text Box 1"/>
        <xdr:cNvSpPr txBox="1">
          <a:spLocks noChangeArrowheads="1"/>
        </xdr:cNvSpPr>
      </xdr:nvSpPr>
      <xdr:spPr>
        <a:xfrm>
          <a:off x="3400425" y="10534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42875"/>
    <xdr:sp fLocksText="0">
      <xdr:nvSpPr>
        <xdr:cNvPr id="20" name="Text Box 1"/>
        <xdr:cNvSpPr txBox="1">
          <a:spLocks noChangeArrowheads="1"/>
        </xdr:cNvSpPr>
      </xdr:nvSpPr>
      <xdr:spPr>
        <a:xfrm>
          <a:off x="3400425" y="10534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190500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3400425" y="10944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190500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3400425" y="10944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438150"/>
    <xdr:sp fLocksText="0">
      <xdr:nvSpPr>
        <xdr:cNvPr id="23" name="Text Box 1"/>
        <xdr:cNvSpPr txBox="1">
          <a:spLocks noChangeArrowheads="1"/>
        </xdr:cNvSpPr>
      </xdr:nvSpPr>
      <xdr:spPr>
        <a:xfrm>
          <a:off x="3400425" y="120586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257175"/>
    <xdr:sp fLocksText="0">
      <xdr:nvSpPr>
        <xdr:cNvPr id="24" name="Text Box 1"/>
        <xdr:cNvSpPr txBox="1">
          <a:spLocks noChangeArrowheads="1"/>
        </xdr:cNvSpPr>
      </xdr:nvSpPr>
      <xdr:spPr>
        <a:xfrm>
          <a:off x="3400425" y="12058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190500</xdr:rowOff>
    </xdr:from>
    <xdr:ext cx="76200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3400425" y="5648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190500</xdr:rowOff>
    </xdr:from>
    <xdr:ext cx="76200" cy="123825"/>
    <xdr:sp fLocksText="0">
      <xdr:nvSpPr>
        <xdr:cNvPr id="26" name="Text Box 1"/>
        <xdr:cNvSpPr txBox="1">
          <a:spLocks noChangeArrowheads="1"/>
        </xdr:cNvSpPr>
      </xdr:nvSpPr>
      <xdr:spPr>
        <a:xfrm>
          <a:off x="3400425" y="5648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161925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3400425" y="8686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161925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3400425" y="8686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3400425" y="10753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3400425" y="10753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3400425" y="10753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3400425" y="10753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42875"/>
    <xdr:sp fLocksText="0">
      <xdr:nvSpPr>
        <xdr:cNvPr id="33" name="Text Box 1"/>
        <xdr:cNvSpPr txBox="1">
          <a:spLocks noChangeArrowheads="1"/>
        </xdr:cNvSpPr>
      </xdr:nvSpPr>
      <xdr:spPr>
        <a:xfrm>
          <a:off x="3400425" y="10753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142875"/>
    <xdr:sp fLocksText="0">
      <xdr:nvSpPr>
        <xdr:cNvPr id="34" name="Text Box 1"/>
        <xdr:cNvSpPr txBox="1">
          <a:spLocks noChangeArrowheads="1"/>
        </xdr:cNvSpPr>
      </xdr:nvSpPr>
      <xdr:spPr>
        <a:xfrm>
          <a:off x="3400425" y="10753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28575"/>
    <xdr:sp fLocksText="0">
      <xdr:nvSpPr>
        <xdr:cNvPr id="35" name="Text Box 1"/>
        <xdr:cNvSpPr txBox="1">
          <a:spLocks noChangeArrowheads="1"/>
        </xdr:cNvSpPr>
      </xdr:nvSpPr>
      <xdr:spPr>
        <a:xfrm>
          <a:off x="3400425" y="12058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28575"/>
    <xdr:sp fLocksText="0">
      <xdr:nvSpPr>
        <xdr:cNvPr id="36" name="Text Box 1"/>
        <xdr:cNvSpPr txBox="1">
          <a:spLocks noChangeArrowheads="1"/>
        </xdr:cNvSpPr>
      </xdr:nvSpPr>
      <xdr:spPr>
        <a:xfrm>
          <a:off x="3400425" y="12058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190500</xdr:rowOff>
    </xdr:from>
    <xdr:ext cx="76200" cy="238125"/>
    <xdr:sp fLocksText="0">
      <xdr:nvSpPr>
        <xdr:cNvPr id="37" name="Text Box 1"/>
        <xdr:cNvSpPr txBox="1">
          <a:spLocks noChangeArrowheads="1"/>
        </xdr:cNvSpPr>
      </xdr:nvSpPr>
      <xdr:spPr>
        <a:xfrm>
          <a:off x="3400425" y="1072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219075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3400425" y="10753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190500</xdr:rowOff>
    </xdr:from>
    <xdr:ext cx="76200" cy="800100"/>
    <xdr:sp fLocksText="0">
      <xdr:nvSpPr>
        <xdr:cNvPr id="39" name="Text Box 1"/>
        <xdr:cNvSpPr txBox="1">
          <a:spLocks noChangeArrowheads="1"/>
        </xdr:cNvSpPr>
      </xdr:nvSpPr>
      <xdr:spPr>
        <a:xfrm>
          <a:off x="3400425" y="26384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190500</xdr:rowOff>
    </xdr:from>
    <xdr:ext cx="76200" cy="800100"/>
    <xdr:sp fLocksText="0">
      <xdr:nvSpPr>
        <xdr:cNvPr id="40" name="Text Box 1"/>
        <xdr:cNvSpPr txBox="1">
          <a:spLocks noChangeArrowheads="1"/>
        </xdr:cNvSpPr>
      </xdr:nvSpPr>
      <xdr:spPr>
        <a:xfrm>
          <a:off x="3400425" y="26384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3400425" y="11249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3400425" y="11249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3400425" y="11249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3400425" y="11249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142875"/>
    <xdr:sp fLocksText="0">
      <xdr:nvSpPr>
        <xdr:cNvPr id="45" name="Text Box 1"/>
        <xdr:cNvSpPr txBox="1">
          <a:spLocks noChangeArrowheads="1"/>
        </xdr:cNvSpPr>
      </xdr:nvSpPr>
      <xdr:spPr>
        <a:xfrm>
          <a:off x="3400425" y="11249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142875"/>
    <xdr:sp fLocksText="0">
      <xdr:nvSpPr>
        <xdr:cNvPr id="46" name="Text Box 1"/>
        <xdr:cNvSpPr txBox="1">
          <a:spLocks noChangeArrowheads="1"/>
        </xdr:cNvSpPr>
      </xdr:nvSpPr>
      <xdr:spPr>
        <a:xfrm>
          <a:off x="3400425" y="11249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190500</xdr:rowOff>
    </xdr:from>
    <xdr:ext cx="76200" cy="171450"/>
    <xdr:sp fLocksText="0">
      <xdr:nvSpPr>
        <xdr:cNvPr id="47" name="Text Box 1"/>
        <xdr:cNvSpPr txBox="1">
          <a:spLocks noChangeArrowheads="1"/>
        </xdr:cNvSpPr>
      </xdr:nvSpPr>
      <xdr:spPr>
        <a:xfrm>
          <a:off x="3400425" y="7972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190500</xdr:rowOff>
    </xdr:from>
    <xdr:ext cx="76200" cy="171450"/>
    <xdr:sp fLocksText="0">
      <xdr:nvSpPr>
        <xdr:cNvPr id="48" name="Text Box 1"/>
        <xdr:cNvSpPr txBox="1">
          <a:spLocks noChangeArrowheads="1"/>
        </xdr:cNvSpPr>
      </xdr:nvSpPr>
      <xdr:spPr>
        <a:xfrm>
          <a:off x="3400425" y="7972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190500</xdr:rowOff>
    </xdr:from>
    <xdr:ext cx="76200" cy="542925"/>
    <xdr:sp fLocksText="0">
      <xdr:nvSpPr>
        <xdr:cNvPr id="49" name="Text Box 1"/>
        <xdr:cNvSpPr txBox="1">
          <a:spLocks noChangeArrowheads="1"/>
        </xdr:cNvSpPr>
      </xdr:nvSpPr>
      <xdr:spPr>
        <a:xfrm>
          <a:off x="3400425" y="94869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219075</xdr:rowOff>
    </xdr:from>
    <xdr:ext cx="76200" cy="247650"/>
    <xdr:sp fLocksText="0">
      <xdr:nvSpPr>
        <xdr:cNvPr id="50" name="Text Box 1"/>
        <xdr:cNvSpPr txBox="1">
          <a:spLocks noChangeArrowheads="1"/>
        </xdr:cNvSpPr>
      </xdr:nvSpPr>
      <xdr:spPr>
        <a:xfrm>
          <a:off x="3400425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28</xdr:row>
      <xdr:rowOff>0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2705100" y="7667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2705100" y="7667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2705100" y="6638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2705100" y="6638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571500"/>
    <xdr:sp fLocksText="0">
      <xdr:nvSpPr>
        <xdr:cNvPr id="5" name="Text Box 1"/>
        <xdr:cNvSpPr txBox="1">
          <a:spLocks noChangeArrowheads="1"/>
        </xdr:cNvSpPr>
      </xdr:nvSpPr>
      <xdr:spPr>
        <a:xfrm>
          <a:off x="2705100" y="107823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571500"/>
    <xdr:sp fLocksText="0">
      <xdr:nvSpPr>
        <xdr:cNvPr id="6" name="Text Box 1"/>
        <xdr:cNvSpPr txBox="1">
          <a:spLocks noChangeArrowheads="1"/>
        </xdr:cNvSpPr>
      </xdr:nvSpPr>
      <xdr:spPr>
        <a:xfrm>
          <a:off x="2705100" y="107823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23825"/>
    <xdr:sp fLocksText="0">
      <xdr:nvSpPr>
        <xdr:cNvPr id="7" name="Text Box 1"/>
        <xdr:cNvSpPr txBox="1">
          <a:spLocks noChangeArrowheads="1"/>
        </xdr:cNvSpPr>
      </xdr:nvSpPr>
      <xdr:spPr>
        <a:xfrm>
          <a:off x="2705100" y="3609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23825"/>
    <xdr:sp fLocksText="0">
      <xdr:nvSpPr>
        <xdr:cNvPr id="8" name="Text Box 1"/>
        <xdr:cNvSpPr txBox="1">
          <a:spLocks noChangeArrowheads="1"/>
        </xdr:cNvSpPr>
      </xdr:nvSpPr>
      <xdr:spPr>
        <a:xfrm>
          <a:off x="2705100" y="3609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190500</xdr:rowOff>
    </xdr:from>
    <xdr:ext cx="76200" cy="123825"/>
    <xdr:sp fLocksText="0">
      <xdr:nvSpPr>
        <xdr:cNvPr id="9" name="Text Box 1"/>
        <xdr:cNvSpPr txBox="1">
          <a:spLocks noChangeArrowheads="1"/>
        </xdr:cNvSpPr>
      </xdr:nvSpPr>
      <xdr:spPr>
        <a:xfrm>
          <a:off x="2705100" y="7143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190500</xdr:rowOff>
    </xdr:from>
    <xdr:ext cx="76200" cy="123825"/>
    <xdr:sp fLocksText="0">
      <xdr:nvSpPr>
        <xdr:cNvPr id="10" name="Text Box 1"/>
        <xdr:cNvSpPr txBox="1">
          <a:spLocks noChangeArrowheads="1"/>
        </xdr:cNvSpPr>
      </xdr:nvSpPr>
      <xdr:spPr>
        <a:xfrm>
          <a:off x="2705100" y="7143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27</xdr:row>
      <xdr:rowOff>0</xdr:rowOff>
    </xdr:from>
    <xdr:ext cx="76200" cy="438150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7696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438150"/>
    <xdr:sp fLocksText="0">
      <xdr:nvSpPr>
        <xdr:cNvPr id="2" name="Text Box 1"/>
        <xdr:cNvSpPr txBox="1">
          <a:spLocks noChangeArrowheads="1"/>
        </xdr:cNvSpPr>
      </xdr:nvSpPr>
      <xdr:spPr>
        <a:xfrm>
          <a:off x="3619500" y="7696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438150"/>
    <xdr:sp fLocksText="0">
      <xdr:nvSpPr>
        <xdr:cNvPr id="3" name="Text Box 1"/>
        <xdr:cNvSpPr txBox="1">
          <a:spLocks noChangeArrowheads="1"/>
        </xdr:cNvSpPr>
      </xdr:nvSpPr>
      <xdr:spPr>
        <a:xfrm>
          <a:off x="3619500" y="112680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438150"/>
    <xdr:sp fLocksText="0">
      <xdr:nvSpPr>
        <xdr:cNvPr id="4" name="Text Box 1"/>
        <xdr:cNvSpPr txBox="1">
          <a:spLocks noChangeArrowheads="1"/>
        </xdr:cNvSpPr>
      </xdr:nvSpPr>
      <xdr:spPr>
        <a:xfrm>
          <a:off x="3619500" y="112680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428625"/>
    <xdr:sp fLocksText="0">
      <xdr:nvSpPr>
        <xdr:cNvPr id="5" name="Text Box 1"/>
        <xdr:cNvSpPr txBox="1">
          <a:spLocks noChangeArrowheads="1"/>
        </xdr:cNvSpPr>
      </xdr:nvSpPr>
      <xdr:spPr>
        <a:xfrm>
          <a:off x="3619500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428625"/>
    <xdr:sp fLocksText="0">
      <xdr:nvSpPr>
        <xdr:cNvPr id="6" name="Text Box 1"/>
        <xdr:cNvSpPr txBox="1">
          <a:spLocks noChangeArrowheads="1"/>
        </xdr:cNvSpPr>
      </xdr:nvSpPr>
      <xdr:spPr>
        <a:xfrm>
          <a:off x="3619500" y="8391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="80" zoomScaleSheetLayoutView="80" zoomScalePageLayoutView="0" workbookViewId="0" topLeftCell="A1">
      <selection activeCell="F6" activeCellId="1" sqref="A1:T16384 A1:T16384"/>
    </sheetView>
  </sheetViews>
  <sheetFormatPr defaultColWidth="9.140625" defaultRowHeight="15"/>
  <cols>
    <col min="1" max="1" width="5.421875" style="0" customWidth="1"/>
    <col min="2" max="3" width="15.7109375" style="10" customWidth="1"/>
    <col min="4" max="4" width="11.421875" style="0" customWidth="1"/>
    <col min="5" max="5" width="20.421875" style="0" customWidth="1"/>
    <col min="6" max="6" width="4.28125" style="0" customWidth="1"/>
    <col min="7" max="7" width="14.421875" style="0" customWidth="1"/>
    <col min="8" max="16" width="5.28125" style="0" customWidth="1"/>
    <col min="17" max="17" width="8.00390625" style="0" customWidth="1"/>
    <col min="18" max="18" width="7.140625" style="0" customWidth="1"/>
    <col min="19" max="19" width="6.421875" style="0" customWidth="1"/>
    <col min="20" max="20" width="7.57421875" style="0" customWidth="1"/>
  </cols>
  <sheetData>
    <row r="1" spans="1:17" ht="15.75">
      <c r="A1" s="121" t="s">
        <v>104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5.7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20" ht="28.5" customHeight="1">
      <c r="A3" s="123" t="s">
        <v>17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17" ht="15.75">
      <c r="A4" s="122" t="s">
        <v>105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5.75">
      <c r="A5" s="122" t="s">
        <v>106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7" spans="1:20" ht="90">
      <c r="A7" s="55" t="s">
        <v>1</v>
      </c>
      <c r="B7" s="56" t="s">
        <v>2</v>
      </c>
      <c r="C7" s="55" t="s">
        <v>3</v>
      </c>
      <c r="D7" s="55" t="s">
        <v>4</v>
      </c>
      <c r="E7" s="55" t="s">
        <v>36</v>
      </c>
      <c r="F7" s="57" t="s">
        <v>5</v>
      </c>
      <c r="G7" s="57" t="s">
        <v>18</v>
      </c>
      <c r="H7" s="57" t="s">
        <v>7</v>
      </c>
      <c r="I7" s="57" t="s">
        <v>8</v>
      </c>
      <c r="J7" s="57" t="s">
        <v>9</v>
      </c>
      <c r="K7" s="57" t="s">
        <v>10</v>
      </c>
      <c r="L7" s="57" t="s">
        <v>25</v>
      </c>
      <c r="M7" s="57" t="s">
        <v>26</v>
      </c>
      <c r="N7" s="57" t="s">
        <v>27</v>
      </c>
      <c r="O7" s="57" t="s">
        <v>28</v>
      </c>
      <c r="P7" s="57" t="s">
        <v>52</v>
      </c>
      <c r="Q7" s="55" t="s">
        <v>6</v>
      </c>
      <c r="R7" s="1" t="s">
        <v>14</v>
      </c>
      <c r="S7" s="1" t="s">
        <v>15</v>
      </c>
      <c r="T7" s="55" t="s">
        <v>16</v>
      </c>
    </row>
    <row r="8" spans="1:20" ht="30">
      <c r="A8" s="58">
        <v>1</v>
      </c>
      <c r="B8" s="83" t="s">
        <v>137</v>
      </c>
      <c r="C8" s="83" t="s">
        <v>448</v>
      </c>
      <c r="D8" s="83" t="s">
        <v>446</v>
      </c>
      <c r="E8" s="91" t="s">
        <v>149</v>
      </c>
      <c r="F8" s="48">
        <v>7</v>
      </c>
      <c r="G8" s="48" t="s">
        <v>281</v>
      </c>
      <c r="H8" s="48">
        <v>6</v>
      </c>
      <c r="I8" s="48">
        <v>1</v>
      </c>
      <c r="J8" s="48">
        <v>1</v>
      </c>
      <c r="K8" s="48">
        <v>0</v>
      </c>
      <c r="L8" s="49">
        <v>4</v>
      </c>
      <c r="M8" s="49">
        <v>5</v>
      </c>
      <c r="N8" s="49">
        <v>22</v>
      </c>
      <c r="O8" s="49">
        <v>5</v>
      </c>
      <c r="P8" s="49">
        <v>12</v>
      </c>
      <c r="Q8" s="49">
        <f aca="true" t="shared" si="0" ref="Q8:Q50">P8+O8+N8+M8+L8+K8+J8+I8+H8</f>
        <v>56</v>
      </c>
      <c r="R8" s="49">
        <v>1</v>
      </c>
      <c r="S8" s="49">
        <v>1</v>
      </c>
      <c r="T8" s="60">
        <f aca="true" t="shared" si="1" ref="T8:T50">Q8/80*100</f>
        <v>70</v>
      </c>
    </row>
    <row r="9" spans="1:20" ht="15.75">
      <c r="A9" s="58">
        <v>2</v>
      </c>
      <c r="B9" s="83" t="s">
        <v>117</v>
      </c>
      <c r="C9" s="83" t="s">
        <v>456</v>
      </c>
      <c r="D9" s="83" t="s">
        <v>456</v>
      </c>
      <c r="E9" s="79" t="s">
        <v>93</v>
      </c>
      <c r="F9" s="48">
        <v>7</v>
      </c>
      <c r="G9" s="48" t="s">
        <v>264</v>
      </c>
      <c r="H9" s="48">
        <v>6</v>
      </c>
      <c r="I9" s="48">
        <v>1</v>
      </c>
      <c r="J9" s="48">
        <v>2</v>
      </c>
      <c r="K9" s="48">
        <v>0</v>
      </c>
      <c r="L9" s="49">
        <v>2</v>
      </c>
      <c r="M9" s="49">
        <v>0</v>
      </c>
      <c r="N9" s="49">
        <v>18</v>
      </c>
      <c r="O9" s="49">
        <v>5</v>
      </c>
      <c r="P9" s="49">
        <v>18</v>
      </c>
      <c r="Q9" s="49">
        <f t="shared" si="0"/>
        <v>52</v>
      </c>
      <c r="R9" s="49">
        <v>2</v>
      </c>
      <c r="S9" s="49">
        <v>2</v>
      </c>
      <c r="T9" s="60">
        <f t="shared" si="1"/>
        <v>65</v>
      </c>
    </row>
    <row r="10" spans="1:20" ht="29.25" customHeight="1">
      <c r="A10" s="58">
        <v>3</v>
      </c>
      <c r="B10" s="39" t="s">
        <v>113</v>
      </c>
      <c r="C10" s="83" t="s">
        <v>465</v>
      </c>
      <c r="D10" s="83" t="s">
        <v>448</v>
      </c>
      <c r="E10" s="108" t="s">
        <v>35</v>
      </c>
      <c r="F10" s="48">
        <v>7</v>
      </c>
      <c r="G10" s="48" t="s">
        <v>261</v>
      </c>
      <c r="H10" s="48">
        <v>2</v>
      </c>
      <c r="I10" s="48">
        <v>0</v>
      </c>
      <c r="J10" s="48">
        <v>0</v>
      </c>
      <c r="K10" s="48">
        <v>4</v>
      </c>
      <c r="L10" s="49">
        <v>5</v>
      </c>
      <c r="M10" s="49">
        <v>5</v>
      </c>
      <c r="N10" s="49">
        <v>13</v>
      </c>
      <c r="O10" s="49">
        <v>5</v>
      </c>
      <c r="P10" s="49">
        <v>15</v>
      </c>
      <c r="Q10" s="49">
        <f t="shared" si="0"/>
        <v>49</v>
      </c>
      <c r="R10" s="49">
        <v>3</v>
      </c>
      <c r="S10" s="49">
        <v>3</v>
      </c>
      <c r="T10" s="60">
        <f t="shared" si="1"/>
        <v>61.25000000000001</v>
      </c>
    </row>
    <row r="11" spans="1:20" ht="18.75" customHeight="1">
      <c r="A11" s="58">
        <v>4</v>
      </c>
      <c r="B11" s="83" t="s">
        <v>118</v>
      </c>
      <c r="C11" s="83" t="s">
        <v>446</v>
      </c>
      <c r="D11" s="83" t="s">
        <v>446</v>
      </c>
      <c r="E11" s="79" t="s">
        <v>93</v>
      </c>
      <c r="F11" s="48">
        <v>7</v>
      </c>
      <c r="G11" s="48" t="s">
        <v>259</v>
      </c>
      <c r="H11" s="48">
        <v>6</v>
      </c>
      <c r="I11" s="48">
        <v>1</v>
      </c>
      <c r="J11" s="48">
        <v>1</v>
      </c>
      <c r="K11" s="48">
        <v>4</v>
      </c>
      <c r="L11" s="49">
        <v>3</v>
      </c>
      <c r="M11" s="49">
        <v>5</v>
      </c>
      <c r="N11" s="49">
        <v>16</v>
      </c>
      <c r="O11" s="49">
        <v>0</v>
      </c>
      <c r="P11" s="49">
        <v>13</v>
      </c>
      <c r="Q11" s="49">
        <f t="shared" si="0"/>
        <v>49</v>
      </c>
      <c r="R11" s="49">
        <v>3</v>
      </c>
      <c r="S11" s="49">
        <v>3</v>
      </c>
      <c r="T11" s="60">
        <f t="shared" si="1"/>
        <v>61.25000000000001</v>
      </c>
    </row>
    <row r="12" spans="1:20" ht="20.25" customHeight="1">
      <c r="A12" s="58">
        <v>5</v>
      </c>
      <c r="B12" s="83" t="s">
        <v>116</v>
      </c>
      <c r="C12" s="83" t="s">
        <v>450</v>
      </c>
      <c r="D12" s="83" t="s">
        <v>465</v>
      </c>
      <c r="E12" s="79" t="s">
        <v>93</v>
      </c>
      <c r="F12" s="48">
        <v>7</v>
      </c>
      <c r="G12" s="48" t="s">
        <v>258</v>
      </c>
      <c r="H12" s="48">
        <v>8</v>
      </c>
      <c r="I12" s="48">
        <v>1</v>
      </c>
      <c r="J12" s="48">
        <v>1</v>
      </c>
      <c r="K12" s="48">
        <v>0</v>
      </c>
      <c r="L12" s="49">
        <v>3</v>
      </c>
      <c r="M12" s="49">
        <v>4</v>
      </c>
      <c r="N12" s="49">
        <v>10</v>
      </c>
      <c r="O12" s="49">
        <v>4</v>
      </c>
      <c r="P12" s="49">
        <v>12</v>
      </c>
      <c r="Q12" s="49">
        <f t="shared" si="0"/>
        <v>43</v>
      </c>
      <c r="R12" s="49">
        <v>4</v>
      </c>
      <c r="S12" s="49"/>
      <c r="T12" s="60">
        <f t="shared" si="1"/>
        <v>53.75</v>
      </c>
    </row>
    <row r="13" spans="1:20" ht="45">
      <c r="A13" s="58">
        <v>6</v>
      </c>
      <c r="B13" s="83" t="s">
        <v>138</v>
      </c>
      <c r="C13" s="83" t="s">
        <v>450</v>
      </c>
      <c r="D13" s="83" t="s">
        <v>460</v>
      </c>
      <c r="E13" s="91" t="s">
        <v>149</v>
      </c>
      <c r="F13" s="48">
        <v>7</v>
      </c>
      <c r="G13" s="48" t="s">
        <v>253</v>
      </c>
      <c r="H13" s="48">
        <v>2</v>
      </c>
      <c r="I13" s="48">
        <v>0</v>
      </c>
      <c r="J13" s="48">
        <v>4</v>
      </c>
      <c r="K13" s="48">
        <v>0</v>
      </c>
      <c r="L13" s="48">
        <v>4</v>
      </c>
      <c r="M13" s="49">
        <v>3</v>
      </c>
      <c r="N13" s="49">
        <v>20</v>
      </c>
      <c r="O13" s="49">
        <v>0</v>
      </c>
      <c r="P13" s="49">
        <v>9</v>
      </c>
      <c r="Q13" s="49">
        <f t="shared" si="0"/>
        <v>42</v>
      </c>
      <c r="R13" s="49">
        <v>5</v>
      </c>
      <c r="S13" s="49"/>
      <c r="T13" s="60">
        <f t="shared" si="1"/>
        <v>52.5</v>
      </c>
    </row>
    <row r="14" spans="1:20" ht="14.25" customHeight="1">
      <c r="A14" s="58">
        <v>7</v>
      </c>
      <c r="B14" s="85" t="s">
        <v>127</v>
      </c>
      <c r="C14" s="83" t="s">
        <v>465</v>
      </c>
      <c r="D14" s="83" t="s">
        <v>449</v>
      </c>
      <c r="E14" s="40" t="s">
        <v>23</v>
      </c>
      <c r="F14" s="48">
        <v>7</v>
      </c>
      <c r="G14" s="48" t="s">
        <v>266</v>
      </c>
      <c r="H14" s="48">
        <v>2</v>
      </c>
      <c r="I14" s="48">
        <v>1</v>
      </c>
      <c r="J14" s="48">
        <v>0</v>
      </c>
      <c r="K14" s="48">
        <v>4</v>
      </c>
      <c r="L14" s="49">
        <v>1</v>
      </c>
      <c r="M14" s="49">
        <v>5</v>
      </c>
      <c r="N14" s="49">
        <v>12</v>
      </c>
      <c r="O14" s="49">
        <v>5</v>
      </c>
      <c r="P14" s="49">
        <v>11</v>
      </c>
      <c r="Q14" s="49">
        <f t="shared" si="0"/>
        <v>41</v>
      </c>
      <c r="R14" s="49">
        <v>6</v>
      </c>
      <c r="S14" s="49"/>
      <c r="T14" s="60">
        <f t="shared" si="1"/>
        <v>51.24999999999999</v>
      </c>
    </row>
    <row r="15" spans="1:20" ht="17.25" customHeight="1">
      <c r="A15" s="58">
        <v>8</v>
      </c>
      <c r="B15" s="85" t="s">
        <v>128</v>
      </c>
      <c r="C15" s="83" t="s">
        <v>447</v>
      </c>
      <c r="D15" s="83" t="s">
        <v>452</v>
      </c>
      <c r="E15" s="40" t="s">
        <v>23</v>
      </c>
      <c r="F15" s="48">
        <v>7</v>
      </c>
      <c r="G15" s="48" t="s">
        <v>270</v>
      </c>
      <c r="H15" s="48">
        <v>6</v>
      </c>
      <c r="I15" s="48">
        <v>0</v>
      </c>
      <c r="J15" s="48">
        <v>0</v>
      </c>
      <c r="K15" s="48">
        <v>0</v>
      </c>
      <c r="L15" s="49">
        <v>3</v>
      </c>
      <c r="M15" s="49">
        <v>5</v>
      </c>
      <c r="N15" s="49">
        <v>14</v>
      </c>
      <c r="O15" s="49">
        <v>0</v>
      </c>
      <c r="P15" s="49">
        <v>11</v>
      </c>
      <c r="Q15" s="49">
        <f t="shared" si="0"/>
        <v>39</v>
      </c>
      <c r="R15" s="49">
        <v>7</v>
      </c>
      <c r="S15" s="49"/>
      <c r="T15" s="60">
        <f t="shared" si="1"/>
        <v>48.75</v>
      </c>
    </row>
    <row r="16" spans="1:20" ht="21.75" customHeight="1">
      <c r="A16" s="58">
        <v>9</v>
      </c>
      <c r="B16" s="80" t="s">
        <v>111</v>
      </c>
      <c r="C16" s="83" t="s">
        <v>446</v>
      </c>
      <c r="D16" s="83" t="s">
        <v>446</v>
      </c>
      <c r="E16" s="80" t="s">
        <v>148</v>
      </c>
      <c r="F16" s="48">
        <v>7</v>
      </c>
      <c r="G16" s="48" t="s">
        <v>252</v>
      </c>
      <c r="H16" s="48">
        <v>8</v>
      </c>
      <c r="I16" s="48">
        <v>0</v>
      </c>
      <c r="J16" s="48">
        <v>1</v>
      </c>
      <c r="K16" s="48">
        <v>0</v>
      </c>
      <c r="L16" s="49">
        <v>0</v>
      </c>
      <c r="M16" s="49">
        <v>5</v>
      </c>
      <c r="N16" s="49">
        <v>15</v>
      </c>
      <c r="O16" s="49">
        <v>3</v>
      </c>
      <c r="P16" s="49">
        <v>6</v>
      </c>
      <c r="Q16" s="49">
        <f t="shared" si="0"/>
        <v>38</v>
      </c>
      <c r="R16" s="49">
        <v>8</v>
      </c>
      <c r="S16" s="49"/>
      <c r="T16" s="60">
        <f t="shared" si="1"/>
        <v>47.5</v>
      </c>
    </row>
    <row r="17" spans="1:20" ht="21.75" customHeight="1">
      <c r="A17" s="58">
        <v>10</v>
      </c>
      <c r="B17" s="83" t="s">
        <v>142</v>
      </c>
      <c r="C17" s="83" t="s">
        <v>446</v>
      </c>
      <c r="D17" s="83" t="s">
        <v>449</v>
      </c>
      <c r="E17" s="79" t="s">
        <v>150</v>
      </c>
      <c r="F17" s="48">
        <v>7</v>
      </c>
      <c r="G17" s="48" t="s">
        <v>278</v>
      </c>
      <c r="H17" s="48">
        <v>6</v>
      </c>
      <c r="I17" s="48">
        <v>0</v>
      </c>
      <c r="J17" s="48">
        <v>1</v>
      </c>
      <c r="K17" s="48">
        <v>0</v>
      </c>
      <c r="L17" s="49">
        <v>1</v>
      </c>
      <c r="M17" s="49">
        <v>5</v>
      </c>
      <c r="N17" s="49">
        <v>10</v>
      </c>
      <c r="O17" s="49">
        <v>3</v>
      </c>
      <c r="P17" s="49">
        <v>12</v>
      </c>
      <c r="Q17" s="49">
        <f t="shared" si="0"/>
        <v>38</v>
      </c>
      <c r="R17" s="49">
        <v>8</v>
      </c>
      <c r="S17" s="49"/>
      <c r="T17" s="60">
        <f t="shared" si="1"/>
        <v>47.5</v>
      </c>
    </row>
    <row r="18" spans="1:20" ht="15.75">
      <c r="A18" s="58">
        <v>11</v>
      </c>
      <c r="B18" s="83" t="s">
        <v>46</v>
      </c>
      <c r="C18" s="83" t="s">
        <v>447</v>
      </c>
      <c r="D18" s="83" t="s">
        <v>460</v>
      </c>
      <c r="E18" s="79" t="s">
        <v>93</v>
      </c>
      <c r="F18" s="48">
        <v>7</v>
      </c>
      <c r="G18" s="48" t="s">
        <v>254</v>
      </c>
      <c r="H18" s="48">
        <v>6</v>
      </c>
      <c r="I18" s="48">
        <v>0</v>
      </c>
      <c r="J18" s="48">
        <v>1</v>
      </c>
      <c r="K18" s="48">
        <v>0</v>
      </c>
      <c r="L18" s="49">
        <v>2</v>
      </c>
      <c r="M18" s="49">
        <v>4</v>
      </c>
      <c r="N18" s="49">
        <v>11</v>
      </c>
      <c r="O18" s="49">
        <v>2</v>
      </c>
      <c r="P18" s="49">
        <v>12</v>
      </c>
      <c r="Q18" s="49">
        <f t="shared" si="0"/>
        <v>38</v>
      </c>
      <c r="R18" s="49">
        <v>8</v>
      </c>
      <c r="S18" s="49"/>
      <c r="T18" s="60">
        <f t="shared" si="1"/>
        <v>47.5</v>
      </c>
    </row>
    <row r="19" spans="1:20" ht="47.25">
      <c r="A19" s="58">
        <v>12</v>
      </c>
      <c r="B19" s="83" t="s">
        <v>141</v>
      </c>
      <c r="C19" s="83" t="s">
        <v>445</v>
      </c>
      <c r="D19" s="83" t="s">
        <v>448</v>
      </c>
      <c r="E19" s="79" t="s">
        <v>149</v>
      </c>
      <c r="F19" s="48">
        <v>7</v>
      </c>
      <c r="G19" s="48" t="s">
        <v>280</v>
      </c>
      <c r="H19" s="48">
        <v>6</v>
      </c>
      <c r="I19" s="48">
        <v>0</v>
      </c>
      <c r="J19" s="48">
        <v>4</v>
      </c>
      <c r="K19" s="48">
        <v>0</v>
      </c>
      <c r="L19" s="49">
        <v>2</v>
      </c>
      <c r="M19" s="49">
        <v>2</v>
      </c>
      <c r="N19" s="49">
        <v>13</v>
      </c>
      <c r="O19" s="49">
        <v>0</v>
      </c>
      <c r="P19" s="49">
        <v>7</v>
      </c>
      <c r="Q19" s="49">
        <f t="shared" si="0"/>
        <v>34</v>
      </c>
      <c r="R19" s="49">
        <v>9</v>
      </c>
      <c r="S19" s="49"/>
      <c r="T19" s="60">
        <f t="shared" si="1"/>
        <v>42.5</v>
      </c>
    </row>
    <row r="20" spans="1:20" ht="15.75">
      <c r="A20" s="58">
        <v>13</v>
      </c>
      <c r="B20" s="83" t="s">
        <v>121</v>
      </c>
      <c r="C20" s="83" t="s">
        <v>455</v>
      </c>
      <c r="D20" s="83" t="s">
        <v>450</v>
      </c>
      <c r="E20" s="79" t="s">
        <v>93</v>
      </c>
      <c r="F20" s="48">
        <v>7</v>
      </c>
      <c r="G20" s="48" t="s">
        <v>265</v>
      </c>
      <c r="H20" s="48">
        <v>6</v>
      </c>
      <c r="I20" s="48">
        <v>0</v>
      </c>
      <c r="J20" s="48">
        <v>0</v>
      </c>
      <c r="K20" s="48">
        <v>2</v>
      </c>
      <c r="L20" s="49">
        <v>1</v>
      </c>
      <c r="M20" s="49">
        <v>0</v>
      </c>
      <c r="N20" s="49">
        <v>15</v>
      </c>
      <c r="O20" s="49">
        <v>0</v>
      </c>
      <c r="P20" s="49">
        <v>9</v>
      </c>
      <c r="Q20" s="49">
        <f t="shared" si="0"/>
        <v>33</v>
      </c>
      <c r="R20" s="49">
        <v>10</v>
      </c>
      <c r="S20" s="49"/>
      <c r="T20" s="60">
        <f t="shared" si="1"/>
        <v>41.25</v>
      </c>
    </row>
    <row r="21" spans="1:20" ht="15.75">
      <c r="A21" s="58">
        <v>14</v>
      </c>
      <c r="B21" s="83" t="s">
        <v>120</v>
      </c>
      <c r="C21" s="83" t="s">
        <v>455</v>
      </c>
      <c r="D21" s="83" t="s">
        <v>449</v>
      </c>
      <c r="E21" s="79" t="s">
        <v>93</v>
      </c>
      <c r="F21" s="48">
        <v>7</v>
      </c>
      <c r="G21" s="48" t="s">
        <v>256</v>
      </c>
      <c r="H21" s="49">
        <v>8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9</v>
      </c>
      <c r="O21" s="49">
        <v>0</v>
      </c>
      <c r="P21" s="49">
        <v>15</v>
      </c>
      <c r="Q21" s="49">
        <f t="shared" si="0"/>
        <v>32</v>
      </c>
      <c r="R21" s="49">
        <v>11</v>
      </c>
      <c r="S21" s="49"/>
      <c r="T21" s="60">
        <f t="shared" si="1"/>
        <v>40</v>
      </c>
    </row>
    <row r="22" spans="1:20" ht="31.5">
      <c r="A22" s="58">
        <v>15</v>
      </c>
      <c r="B22" s="83" t="s">
        <v>122</v>
      </c>
      <c r="C22" s="83" t="s">
        <v>450</v>
      </c>
      <c r="D22" s="83" t="s">
        <v>446</v>
      </c>
      <c r="E22" s="84" t="s">
        <v>22</v>
      </c>
      <c r="F22" s="59">
        <v>7</v>
      </c>
      <c r="G22" s="48" t="s">
        <v>260</v>
      </c>
      <c r="H22" s="48">
        <v>10</v>
      </c>
      <c r="I22" s="48">
        <v>0</v>
      </c>
      <c r="J22" s="48">
        <v>0</v>
      </c>
      <c r="K22" s="48">
        <v>0</v>
      </c>
      <c r="L22" s="49">
        <v>1</v>
      </c>
      <c r="M22" s="49">
        <v>0</v>
      </c>
      <c r="N22" s="49">
        <v>9</v>
      </c>
      <c r="O22" s="49">
        <v>0</v>
      </c>
      <c r="P22" s="49">
        <v>12</v>
      </c>
      <c r="Q22" s="49">
        <f t="shared" si="0"/>
        <v>32</v>
      </c>
      <c r="R22" s="49">
        <v>11</v>
      </c>
      <c r="S22" s="49"/>
      <c r="T22" s="60">
        <f t="shared" si="1"/>
        <v>40</v>
      </c>
    </row>
    <row r="23" spans="1:20" s="42" customFormat="1" ht="18" customHeight="1">
      <c r="A23" s="58">
        <v>16</v>
      </c>
      <c r="B23" s="88" t="s">
        <v>144</v>
      </c>
      <c r="C23" s="83" t="s">
        <v>446</v>
      </c>
      <c r="D23" s="83" t="s">
        <v>450</v>
      </c>
      <c r="E23" s="79" t="s">
        <v>69</v>
      </c>
      <c r="F23" s="48">
        <v>7</v>
      </c>
      <c r="G23" s="48" t="s">
        <v>279</v>
      </c>
      <c r="H23" s="48">
        <v>6</v>
      </c>
      <c r="I23" s="48">
        <v>0</v>
      </c>
      <c r="J23" s="48">
        <v>1</v>
      </c>
      <c r="K23" s="48">
        <v>0</v>
      </c>
      <c r="L23" s="49">
        <v>1</v>
      </c>
      <c r="M23" s="49">
        <v>4</v>
      </c>
      <c r="N23" s="49">
        <v>10</v>
      </c>
      <c r="O23" s="49">
        <v>0</v>
      </c>
      <c r="P23" s="49">
        <v>9</v>
      </c>
      <c r="Q23" s="49">
        <f t="shared" si="0"/>
        <v>31</v>
      </c>
      <c r="R23" s="34">
        <v>12</v>
      </c>
      <c r="S23" s="62"/>
      <c r="T23" s="60">
        <f t="shared" si="1"/>
        <v>38.75</v>
      </c>
    </row>
    <row r="24" spans="1:20" ht="18" customHeight="1">
      <c r="A24" s="58">
        <v>17</v>
      </c>
      <c r="B24" s="87" t="s">
        <v>133</v>
      </c>
      <c r="C24" s="83" t="s">
        <v>458</v>
      </c>
      <c r="D24" s="83" t="s">
        <v>456</v>
      </c>
      <c r="E24" s="79" t="s">
        <v>103</v>
      </c>
      <c r="F24" s="48">
        <v>7</v>
      </c>
      <c r="G24" s="48" t="s">
        <v>274</v>
      </c>
      <c r="H24" s="49">
        <v>2</v>
      </c>
      <c r="I24" s="49">
        <v>0</v>
      </c>
      <c r="J24" s="49">
        <v>2</v>
      </c>
      <c r="K24" s="49">
        <v>0</v>
      </c>
      <c r="L24" s="49">
        <v>2</v>
      </c>
      <c r="M24" s="49">
        <v>4</v>
      </c>
      <c r="N24" s="49">
        <v>6</v>
      </c>
      <c r="O24" s="49">
        <v>0</v>
      </c>
      <c r="P24" s="49">
        <v>15</v>
      </c>
      <c r="Q24" s="49">
        <f t="shared" si="0"/>
        <v>31</v>
      </c>
      <c r="R24" s="49">
        <v>12</v>
      </c>
      <c r="S24" s="49"/>
      <c r="T24" s="60">
        <f t="shared" si="1"/>
        <v>38.75</v>
      </c>
    </row>
    <row r="25" spans="1:20" ht="47.25">
      <c r="A25" s="58">
        <v>18</v>
      </c>
      <c r="B25" s="39" t="s">
        <v>114</v>
      </c>
      <c r="C25" s="83" t="s">
        <v>455</v>
      </c>
      <c r="D25" s="83" t="s">
        <v>457</v>
      </c>
      <c r="E25" s="82" t="s">
        <v>35</v>
      </c>
      <c r="F25" s="48">
        <v>7</v>
      </c>
      <c r="G25" s="48" t="s">
        <v>262</v>
      </c>
      <c r="H25" s="49">
        <v>2</v>
      </c>
      <c r="I25" s="49">
        <v>0</v>
      </c>
      <c r="J25" s="49">
        <v>4</v>
      </c>
      <c r="K25" s="49">
        <v>0</v>
      </c>
      <c r="L25" s="49">
        <v>2</v>
      </c>
      <c r="M25" s="49">
        <v>0</v>
      </c>
      <c r="N25" s="49">
        <v>14</v>
      </c>
      <c r="O25" s="49">
        <v>0</v>
      </c>
      <c r="P25" s="49">
        <v>6</v>
      </c>
      <c r="Q25" s="49">
        <f t="shared" si="0"/>
        <v>28</v>
      </c>
      <c r="R25" s="49">
        <v>13</v>
      </c>
      <c r="S25" s="49"/>
      <c r="T25" s="60">
        <f t="shared" si="1"/>
        <v>35</v>
      </c>
    </row>
    <row r="26" spans="1:20" ht="15.75">
      <c r="A26" s="58">
        <v>19</v>
      </c>
      <c r="B26" s="85" t="s">
        <v>129</v>
      </c>
      <c r="C26" s="83" t="s">
        <v>455</v>
      </c>
      <c r="D26" s="83" t="s">
        <v>454</v>
      </c>
      <c r="E26" s="40" t="s">
        <v>23</v>
      </c>
      <c r="F26" s="48">
        <v>7</v>
      </c>
      <c r="G26" s="48" t="s">
        <v>269</v>
      </c>
      <c r="H26" s="49">
        <v>4</v>
      </c>
      <c r="I26" s="49">
        <v>1</v>
      </c>
      <c r="J26" s="49">
        <v>0</v>
      </c>
      <c r="K26" s="49">
        <v>0</v>
      </c>
      <c r="L26" s="49">
        <v>0</v>
      </c>
      <c r="M26" s="49">
        <v>0</v>
      </c>
      <c r="N26" s="49">
        <v>13</v>
      </c>
      <c r="O26" s="49">
        <v>0</v>
      </c>
      <c r="P26" s="49">
        <v>9</v>
      </c>
      <c r="Q26" s="49">
        <f t="shared" si="0"/>
        <v>27</v>
      </c>
      <c r="R26" s="49">
        <v>14</v>
      </c>
      <c r="S26" s="49"/>
      <c r="T26" s="60">
        <f t="shared" si="1"/>
        <v>33.75</v>
      </c>
    </row>
    <row r="27" spans="1:20" ht="15.75">
      <c r="A27" s="58">
        <v>20</v>
      </c>
      <c r="B27" s="88" t="s">
        <v>145</v>
      </c>
      <c r="C27" s="83" t="s">
        <v>450</v>
      </c>
      <c r="D27" s="83" t="s">
        <v>450</v>
      </c>
      <c r="E27" s="87" t="s">
        <v>69</v>
      </c>
      <c r="F27" s="48">
        <v>7</v>
      </c>
      <c r="G27" s="48" t="s">
        <v>282</v>
      </c>
      <c r="H27" s="49">
        <v>6</v>
      </c>
      <c r="I27" s="49">
        <v>1</v>
      </c>
      <c r="J27" s="49">
        <v>1</v>
      </c>
      <c r="K27" s="49">
        <v>0</v>
      </c>
      <c r="L27" s="49">
        <v>2</v>
      </c>
      <c r="M27" s="49">
        <v>2</v>
      </c>
      <c r="N27" s="49">
        <v>9</v>
      </c>
      <c r="O27" s="49">
        <v>0</v>
      </c>
      <c r="P27" s="49">
        <v>6</v>
      </c>
      <c r="Q27" s="49">
        <f t="shared" si="0"/>
        <v>27</v>
      </c>
      <c r="R27" s="49">
        <v>14</v>
      </c>
      <c r="S27" s="49"/>
      <c r="T27" s="60">
        <f t="shared" si="1"/>
        <v>33.75</v>
      </c>
    </row>
    <row r="28" spans="1:20" ht="31.5">
      <c r="A28" s="58">
        <v>21</v>
      </c>
      <c r="B28" s="83" t="s">
        <v>125</v>
      </c>
      <c r="C28" s="83" t="s">
        <v>456</v>
      </c>
      <c r="D28" s="83" t="s">
        <v>456</v>
      </c>
      <c r="E28" s="84" t="s">
        <v>22</v>
      </c>
      <c r="F28" s="59">
        <v>7</v>
      </c>
      <c r="G28" s="48" t="s">
        <v>273</v>
      </c>
      <c r="H28" s="53">
        <v>8</v>
      </c>
      <c r="I28" s="53">
        <v>1</v>
      </c>
      <c r="J28" s="53">
        <v>0</v>
      </c>
      <c r="K28" s="53">
        <v>0</v>
      </c>
      <c r="L28" s="53">
        <v>0</v>
      </c>
      <c r="M28" s="53">
        <v>0</v>
      </c>
      <c r="N28" s="53">
        <v>6</v>
      </c>
      <c r="O28" s="53">
        <v>0</v>
      </c>
      <c r="P28" s="53">
        <v>12</v>
      </c>
      <c r="Q28" s="49">
        <f t="shared" si="0"/>
        <v>27</v>
      </c>
      <c r="R28" s="49">
        <v>14</v>
      </c>
      <c r="S28" s="49"/>
      <c r="T28" s="60">
        <f t="shared" si="1"/>
        <v>33.75</v>
      </c>
    </row>
    <row r="29" spans="1:20" ht="30">
      <c r="A29" s="58">
        <v>22</v>
      </c>
      <c r="B29" s="83" t="s">
        <v>140</v>
      </c>
      <c r="C29" s="83" t="s">
        <v>457</v>
      </c>
      <c r="D29" s="83" t="s">
        <v>450</v>
      </c>
      <c r="E29" s="91" t="s">
        <v>149</v>
      </c>
      <c r="F29" s="48">
        <v>7</v>
      </c>
      <c r="G29" s="48" t="s">
        <v>284</v>
      </c>
      <c r="H29" s="49">
        <v>6</v>
      </c>
      <c r="I29" s="49">
        <v>0</v>
      </c>
      <c r="J29" s="49">
        <v>2</v>
      </c>
      <c r="K29" s="49">
        <v>0</v>
      </c>
      <c r="L29" s="49">
        <v>0</v>
      </c>
      <c r="M29" s="49">
        <v>0</v>
      </c>
      <c r="N29" s="49">
        <v>9</v>
      </c>
      <c r="O29" s="49">
        <v>0</v>
      </c>
      <c r="P29" s="49">
        <v>9</v>
      </c>
      <c r="Q29" s="49">
        <f t="shared" si="0"/>
        <v>26</v>
      </c>
      <c r="R29" s="49">
        <v>15</v>
      </c>
      <c r="S29" s="49"/>
      <c r="T29" s="60">
        <f t="shared" si="1"/>
        <v>32.5</v>
      </c>
    </row>
    <row r="30" spans="1:20" ht="15.75">
      <c r="A30" s="58">
        <v>23</v>
      </c>
      <c r="B30" s="79" t="s">
        <v>108</v>
      </c>
      <c r="C30" s="83" t="s">
        <v>448</v>
      </c>
      <c r="D30" s="83" t="s">
        <v>446</v>
      </c>
      <c r="E30" s="79" t="s">
        <v>40</v>
      </c>
      <c r="F30" s="48">
        <v>7</v>
      </c>
      <c r="G30" s="48" t="s">
        <v>246</v>
      </c>
      <c r="H30" s="49">
        <v>8</v>
      </c>
      <c r="I30" s="49">
        <v>0</v>
      </c>
      <c r="J30" s="49">
        <v>0</v>
      </c>
      <c r="K30" s="49">
        <v>0</v>
      </c>
      <c r="L30" s="49">
        <v>2</v>
      </c>
      <c r="M30" s="49">
        <v>2</v>
      </c>
      <c r="N30" s="49">
        <v>4</v>
      </c>
      <c r="O30" s="49">
        <v>0</v>
      </c>
      <c r="P30" s="49">
        <v>8</v>
      </c>
      <c r="Q30" s="49">
        <f t="shared" si="0"/>
        <v>24</v>
      </c>
      <c r="R30" s="49">
        <v>16</v>
      </c>
      <c r="S30" s="49"/>
      <c r="T30" s="60">
        <f t="shared" si="1"/>
        <v>30</v>
      </c>
    </row>
    <row r="31" spans="1:20" ht="17.25" customHeight="1">
      <c r="A31" s="58">
        <v>24</v>
      </c>
      <c r="B31" s="70" t="s">
        <v>151</v>
      </c>
      <c r="C31" s="83" t="s">
        <v>456</v>
      </c>
      <c r="D31" s="83" t="s">
        <v>462</v>
      </c>
      <c r="E31" s="87" t="s">
        <v>148</v>
      </c>
      <c r="F31" s="48">
        <v>7</v>
      </c>
      <c r="G31" s="48" t="s">
        <v>257</v>
      </c>
      <c r="H31" s="49">
        <v>4</v>
      </c>
      <c r="I31" s="49">
        <v>0</v>
      </c>
      <c r="J31" s="49">
        <v>0</v>
      </c>
      <c r="K31" s="49">
        <v>0</v>
      </c>
      <c r="L31" s="49">
        <v>0</v>
      </c>
      <c r="M31" s="49">
        <v>1</v>
      </c>
      <c r="N31" s="49">
        <v>7</v>
      </c>
      <c r="O31" s="49">
        <v>3</v>
      </c>
      <c r="P31" s="49">
        <v>9</v>
      </c>
      <c r="Q31" s="49">
        <f t="shared" si="0"/>
        <v>24</v>
      </c>
      <c r="R31" s="49">
        <v>16</v>
      </c>
      <c r="S31" s="49"/>
      <c r="T31" s="60">
        <f t="shared" si="1"/>
        <v>30</v>
      </c>
    </row>
    <row r="32" spans="1:20" ht="15.75">
      <c r="A32" s="58">
        <v>25</v>
      </c>
      <c r="B32" s="40" t="s">
        <v>112</v>
      </c>
      <c r="C32" s="83" t="s">
        <v>456</v>
      </c>
      <c r="D32" s="83" t="s">
        <v>456</v>
      </c>
      <c r="E32" s="81" t="s">
        <v>148</v>
      </c>
      <c r="F32" s="48">
        <v>7</v>
      </c>
      <c r="G32" s="48" t="s">
        <v>251</v>
      </c>
      <c r="H32" s="49">
        <v>6</v>
      </c>
      <c r="I32" s="49">
        <v>0</v>
      </c>
      <c r="J32" s="49">
        <v>1</v>
      </c>
      <c r="K32" s="49">
        <v>0</v>
      </c>
      <c r="L32" s="49">
        <v>1</v>
      </c>
      <c r="M32" s="49">
        <v>5</v>
      </c>
      <c r="N32" s="49">
        <v>10</v>
      </c>
      <c r="O32" s="49">
        <v>0</v>
      </c>
      <c r="P32" s="49">
        <v>0</v>
      </c>
      <c r="Q32" s="49">
        <f t="shared" si="0"/>
        <v>23</v>
      </c>
      <c r="R32" s="49">
        <v>17</v>
      </c>
      <c r="S32" s="49"/>
      <c r="T32" s="60">
        <f t="shared" si="1"/>
        <v>28.749999999999996</v>
      </c>
    </row>
    <row r="33" spans="1:20" ht="30">
      <c r="A33" s="58">
        <v>26</v>
      </c>
      <c r="B33" s="83" t="s">
        <v>139</v>
      </c>
      <c r="C33" s="83" t="s">
        <v>446</v>
      </c>
      <c r="D33" s="83" t="s">
        <v>455</v>
      </c>
      <c r="E33" s="91" t="s">
        <v>149</v>
      </c>
      <c r="F33" s="49">
        <v>7</v>
      </c>
      <c r="G33" s="48" t="s">
        <v>285</v>
      </c>
      <c r="H33" s="49">
        <v>2</v>
      </c>
      <c r="I33" s="49">
        <v>0</v>
      </c>
      <c r="J33" s="49">
        <v>1</v>
      </c>
      <c r="K33" s="49">
        <v>0</v>
      </c>
      <c r="L33" s="49">
        <v>1</v>
      </c>
      <c r="M33" s="49">
        <v>5</v>
      </c>
      <c r="N33" s="49">
        <v>11</v>
      </c>
      <c r="O33" s="49">
        <v>0</v>
      </c>
      <c r="P33" s="49">
        <v>3</v>
      </c>
      <c r="Q33" s="49">
        <f t="shared" si="0"/>
        <v>23</v>
      </c>
      <c r="R33" s="49">
        <v>17</v>
      </c>
      <c r="S33" s="49"/>
      <c r="T33" s="60">
        <f t="shared" si="1"/>
        <v>28.749999999999996</v>
      </c>
    </row>
    <row r="34" spans="1:20" ht="15.75">
      <c r="A34" s="58">
        <v>27</v>
      </c>
      <c r="B34" s="83" t="s">
        <v>119</v>
      </c>
      <c r="C34" s="83" t="s">
        <v>452</v>
      </c>
      <c r="D34" s="83" t="s">
        <v>454</v>
      </c>
      <c r="E34" s="79" t="s">
        <v>93</v>
      </c>
      <c r="F34" s="103">
        <v>7</v>
      </c>
      <c r="G34" s="48" t="s">
        <v>263</v>
      </c>
      <c r="H34" s="49">
        <v>4</v>
      </c>
      <c r="I34" s="49">
        <v>0</v>
      </c>
      <c r="J34" s="49">
        <v>1</v>
      </c>
      <c r="K34" s="49">
        <v>0</v>
      </c>
      <c r="L34" s="49">
        <v>1</v>
      </c>
      <c r="M34" s="49">
        <v>0</v>
      </c>
      <c r="N34" s="49">
        <v>5</v>
      </c>
      <c r="O34" s="49">
        <v>0</v>
      </c>
      <c r="P34" s="49">
        <v>12</v>
      </c>
      <c r="Q34" s="49">
        <f t="shared" si="0"/>
        <v>23</v>
      </c>
      <c r="R34" s="49">
        <v>17</v>
      </c>
      <c r="S34" s="49"/>
      <c r="T34" s="60">
        <f t="shared" si="1"/>
        <v>28.749999999999996</v>
      </c>
    </row>
    <row r="35" spans="1:20" ht="15.75">
      <c r="A35" s="58">
        <v>28</v>
      </c>
      <c r="B35" s="87" t="s">
        <v>134</v>
      </c>
      <c r="C35" s="83" t="s">
        <v>450</v>
      </c>
      <c r="D35" s="83" t="s">
        <v>447</v>
      </c>
      <c r="E35" s="79" t="s">
        <v>103</v>
      </c>
      <c r="F35" s="49">
        <v>7</v>
      </c>
      <c r="G35" s="48" t="s">
        <v>272</v>
      </c>
      <c r="H35" s="49">
        <v>2</v>
      </c>
      <c r="I35" s="49">
        <v>0</v>
      </c>
      <c r="J35" s="49">
        <v>2</v>
      </c>
      <c r="K35" s="49">
        <v>4</v>
      </c>
      <c r="L35" s="49">
        <v>4</v>
      </c>
      <c r="M35" s="49">
        <v>2</v>
      </c>
      <c r="N35" s="49">
        <v>9</v>
      </c>
      <c r="O35" s="49">
        <v>0</v>
      </c>
      <c r="P35" s="49">
        <v>0</v>
      </c>
      <c r="Q35" s="49">
        <f t="shared" si="0"/>
        <v>23</v>
      </c>
      <c r="R35" s="49">
        <v>17</v>
      </c>
      <c r="S35" s="49"/>
      <c r="T35" s="60">
        <f t="shared" si="1"/>
        <v>28.749999999999996</v>
      </c>
    </row>
    <row r="36" spans="1:20" ht="31.5">
      <c r="A36" s="58">
        <v>29</v>
      </c>
      <c r="B36" s="83" t="s">
        <v>143</v>
      </c>
      <c r="C36" s="83" t="s">
        <v>448</v>
      </c>
      <c r="D36" s="83" t="s">
        <v>455</v>
      </c>
      <c r="E36" s="79" t="s">
        <v>150</v>
      </c>
      <c r="F36" s="49">
        <v>7</v>
      </c>
      <c r="G36" s="48" t="s">
        <v>283</v>
      </c>
      <c r="H36" s="49">
        <v>8</v>
      </c>
      <c r="I36" s="49">
        <v>0</v>
      </c>
      <c r="J36" s="49">
        <v>0</v>
      </c>
      <c r="K36" s="49">
        <v>0</v>
      </c>
      <c r="L36" s="49">
        <v>1</v>
      </c>
      <c r="M36" s="49">
        <v>0</v>
      </c>
      <c r="N36" s="49">
        <v>8</v>
      </c>
      <c r="O36" s="49">
        <v>0</v>
      </c>
      <c r="P36" s="49">
        <v>6</v>
      </c>
      <c r="Q36" s="49">
        <f t="shared" si="0"/>
        <v>23</v>
      </c>
      <c r="R36" s="49">
        <v>17</v>
      </c>
      <c r="S36" s="49"/>
      <c r="T36" s="60">
        <f t="shared" si="1"/>
        <v>28.749999999999996</v>
      </c>
    </row>
    <row r="37" spans="1:20" ht="15.75">
      <c r="A37" s="58">
        <v>30</v>
      </c>
      <c r="B37" s="79" t="s">
        <v>110</v>
      </c>
      <c r="C37" s="83" t="s">
        <v>446</v>
      </c>
      <c r="D37" s="83" t="s">
        <v>446</v>
      </c>
      <c r="E37" s="79" t="s">
        <v>40</v>
      </c>
      <c r="F37" s="34">
        <v>7</v>
      </c>
      <c r="G37" s="48" t="s">
        <v>250</v>
      </c>
      <c r="H37" s="34">
        <v>6</v>
      </c>
      <c r="I37" s="34">
        <v>0</v>
      </c>
      <c r="J37" s="34">
        <v>0</v>
      </c>
      <c r="K37" s="34">
        <v>0</v>
      </c>
      <c r="L37" s="34">
        <v>1</v>
      </c>
      <c r="M37" s="34">
        <v>0</v>
      </c>
      <c r="N37" s="34">
        <v>9</v>
      </c>
      <c r="O37" s="34">
        <v>0</v>
      </c>
      <c r="P37" s="34">
        <v>6</v>
      </c>
      <c r="Q37" s="34">
        <f t="shared" si="0"/>
        <v>22</v>
      </c>
      <c r="R37" s="49">
        <v>18</v>
      </c>
      <c r="S37" s="49"/>
      <c r="T37" s="60">
        <f t="shared" si="1"/>
        <v>27.500000000000004</v>
      </c>
    </row>
    <row r="38" spans="1:20" ht="15.75">
      <c r="A38" s="58">
        <v>31</v>
      </c>
      <c r="B38" s="87" t="s">
        <v>136</v>
      </c>
      <c r="C38" s="83" t="s">
        <v>448</v>
      </c>
      <c r="D38" s="83" t="s">
        <v>446</v>
      </c>
      <c r="E38" s="79" t="s">
        <v>103</v>
      </c>
      <c r="F38" s="49">
        <v>7</v>
      </c>
      <c r="G38" s="48" t="s">
        <v>287</v>
      </c>
      <c r="H38" s="49">
        <v>6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12</v>
      </c>
      <c r="O38" s="49">
        <v>0</v>
      </c>
      <c r="P38" s="49">
        <v>3</v>
      </c>
      <c r="Q38" s="49">
        <f t="shared" si="0"/>
        <v>21</v>
      </c>
      <c r="R38" s="49">
        <v>19</v>
      </c>
      <c r="S38" s="49"/>
      <c r="T38" s="60">
        <f t="shared" si="1"/>
        <v>26.25</v>
      </c>
    </row>
    <row r="39" spans="1:20" ht="21" customHeight="1">
      <c r="A39" s="58">
        <v>32</v>
      </c>
      <c r="B39" s="79" t="s">
        <v>91</v>
      </c>
      <c r="C39" s="83" t="s">
        <v>463</v>
      </c>
      <c r="D39" s="83" t="s">
        <v>446</v>
      </c>
      <c r="E39" s="79" t="s">
        <v>68</v>
      </c>
      <c r="F39" s="49">
        <v>7</v>
      </c>
      <c r="G39" s="48" t="s">
        <v>248</v>
      </c>
      <c r="H39" s="49">
        <v>8</v>
      </c>
      <c r="I39" s="49">
        <v>0</v>
      </c>
      <c r="J39" s="49">
        <v>1</v>
      </c>
      <c r="K39" s="49">
        <v>0</v>
      </c>
      <c r="L39" s="49">
        <v>1</v>
      </c>
      <c r="M39" s="49">
        <v>0</v>
      </c>
      <c r="N39" s="49">
        <v>3</v>
      </c>
      <c r="O39" s="49">
        <v>0</v>
      </c>
      <c r="P39" s="49">
        <v>6</v>
      </c>
      <c r="Q39" s="49">
        <f t="shared" si="0"/>
        <v>19</v>
      </c>
      <c r="R39" s="49">
        <v>20</v>
      </c>
      <c r="S39" s="49"/>
      <c r="T39" s="60">
        <f t="shared" si="1"/>
        <v>23.75</v>
      </c>
    </row>
    <row r="40" spans="1:20" ht="21" customHeight="1">
      <c r="A40" s="58">
        <v>33</v>
      </c>
      <c r="B40" s="83" t="s">
        <v>123</v>
      </c>
      <c r="C40" s="83" t="s">
        <v>446</v>
      </c>
      <c r="D40" s="83" t="s">
        <v>449</v>
      </c>
      <c r="E40" s="84" t="s">
        <v>22</v>
      </c>
      <c r="F40" s="103">
        <v>7</v>
      </c>
      <c r="G40" s="48" t="s">
        <v>277</v>
      </c>
      <c r="H40" s="49">
        <v>8</v>
      </c>
      <c r="I40" s="49">
        <v>0</v>
      </c>
      <c r="J40" s="49">
        <v>0</v>
      </c>
      <c r="K40" s="49">
        <v>0</v>
      </c>
      <c r="L40" s="49">
        <v>1</v>
      </c>
      <c r="M40" s="49">
        <v>0</v>
      </c>
      <c r="N40" s="49">
        <v>9</v>
      </c>
      <c r="O40" s="49">
        <v>0</v>
      </c>
      <c r="P40" s="49">
        <v>0</v>
      </c>
      <c r="Q40" s="49">
        <f t="shared" si="0"/>
        <v>18</v>
      </c>
      <c r="R40" s="49">
        <v>21</v>
      </c>
      <c r="S40" s="49"/>
      <c r="T40" s="60">
        <f t="shared" si="1"/>
        <v>22.5</v>
      </c>
    </row>
    <row r="41" spans="1:20" ht="21" customHeight="1">
      <c r="A41" s="58">
        <v>34</v>
      </c>
      <c r="B41" s="79" t="s">
        <v>109</v>
      </c>
      <c r="C41" s="83" t="s">
        <v>457</v>
      </c>
      <c r="D41" s="83" t="s">
        <v>446</v>
      </c>
      <c r="E41" s="79" t="s">
        <v>40</v>
      </c>
      <c r="F41" s="49">
        <v>7</v>
      </c>
      <c r="G41" s="48" t="s">
        <v>247</v>
      </c>
      <c r="H41" s="49">
        <v>2</v>
      </c>
      <c r="I41" s="49">
        <v>1</v>
      </c>
      <c r="J41" s="49">
        <v>0</v>
      </c>
      <c r="K41" s="49">
        <v>0</v>
      </c>
      <c r="L41" s="49">
        <v>0</v>
      </c>
      <c r="M41" s="49">
        <v>1</v>
      </c>
      <c r="N41" s="49">
        <v>9</v>
      </c>
      <c r="O41" s="49">
        <v>0</v>
      </c>
      <c r="P41" s="49">
        <v>4</v>
      </c>
      <c r="Q41" s="49">
        <f t="shared" si="0"/>
        <v>17</v>
      </c>
      <c r="R41" s="49">
        <v>22</v>
      </c>
      <c r="S41" s="49"/>
      <c r="T41" s="60">
        <f t="shared" si="1"/>
        <v>21.25</v>
      </c>
    </row>
    <row r="42" spans="1:20" ht="21" customHeight="1">
      <c r="A42" s="58">
        <v>35</v>
      </c>
      <c r="B42" s="79" t="s">
        <v>147</v>
      </c>
      <c r="C42" s="83" t="s">
        <v>458</v>
      </c>
      <c r="D42" s="83" t="s">
        <v>447</v>
      </c>
      <c r="E42" s="87" t="s">
        <v>100</v>
      </c>
      <c r="F42" s="49">
        <v>7</v>
      </c>
      <c r="G42" s="48" t="s">
        <v>286</v>
      </c>
      <c r="H42" s="49">
        <v>6</v>
      </c>
      <c r="I42" s="49">
        <v>0</v>
      </c>
      <c r="J42" s="49">
        <v>0</v>
      </c>
      <c r="K42" s="49">
        <v>0</v>
      </c>
      <c r="L42" s="49">
        <v>1</v>
      </c>
      <c r="M42" s="49">
        <v>0</v>
      </c>
      <c r="N42" s="49">
        <v>7</v>
      </c>
      <c r="O42" s="49">
        <v>0</v>
      </c>
      <c r="P42" s="49">
        <v>3</v>
      </c>
      <c r="Q42" s="49">
        <f t="shared" si="0"/>
        <v>17</v>
      </c>
      <c r="R42" s="49">
        <v>22</v>
      </c>
      <c r="S42" s="49"/>
      <c r="T42" s="60">
        <f t="shared" si="1"/>
        <v>21.25</v>
      </c>
    </row>
    <row r="43" spans="1:20" ht="20.25" customHeight="1">
      <c r="A43" s="58">
        <v>36</v>
      </c>
      <c r="B43" s="87" t="s">
        <v>135</v>
      </c>
      <c r="C43" s="83" t="s">
        <v>450</v>
      </c>
      <c r="D43" s="83" t="s">
        <v>460</v>
      </c>
      <c r="E43" s="79" t="s">
        <v>103</v>
      </c>
      <c r="F43" s="49">
        <v>7</v>
      </c>
      <c r="G43" s="48" t="s">
        <v>268</v>
      </c>
      <c r="H43" s="49">
        <v>4</v>
      </c>
      <c r="I43" s="49">
        <v>0</v>
      </c>
      <c r="J43" s="49">
        <v>1</v>
      </c>
      <c r="K43" s="49">
        <v>0</v>
      </c>
      <c r="L43" s="49">
        <v>1</v>
      </c>
      <c r="M43" s="49">
        <v>5</v>
      </c>
      <c r="N43" s="49">
        <v>5</v>
      </c>
      <c r="O43" s="49">
        <v>0</v>
      </c>
      <c r="P43" s="49">
        <v>0</v>
      </c>
      <c r="Q43" s="49">
        <f t="shared" si="0"/>
        <v>16</v>
      </c>
      <c r="R43" s="49">
        <v>23</v>
      </c>
      <c r="S43" s="49"/>
      <c r="T43" s="60">
        <f t="shared" si="1"/>
        <v>20</v>
      </c>
    </row>
    <row r="44" spans="1:20" ht="15.75">
      <c r="A44" s="58">
        <v>37</v>
      </c>
      <c r="B44" s="79" t="s">
        <v>146</v>
      </c>
      <c r="C44" s="83" t="s">
        <v>450</v>
      </c>
      <c r="D44" s="83" t="s">
        <v>446</v>
      </c>
      <c r="E44" s="87" t="s">
        <v>100</v>
      </c>
      <c r="F44" s="49">
        <v>7</v>
      </c>
      <c r="G44" s="48" t="s">
        <v>288</v>
      </c>
      <c r="H44" s="49">
        <v>2</v>
      </c>
      <c r="I44" s="49">
        <v>0</v>
      </c>
      <c r="J44" s="49">
        <v>0</v>
      </c>
      <c r="K44" s="49">
        <v>0</v>
      </c>
      <c r="L44" s="49">
        <v>2</v>
      </c>
      <c r="M44" s="49">
        <v>0</v>
      </c>
      <c r="N44" s="49">
        <v>5</v>
      </c>
      <c r="O44" s="49">
        <v>0</v>
      </c>
      <c r="P44" s="49">
        <v>6</v>
      </c>
      <c r="Q44" s="49">
        <f t="shared" si="0"/>
        <v>15</v>
      </c>
      <c r="R44" s="49">
        <v>24</v>
      </c>
      <c r="S44" s="49"/>
      <c r="T44" s="60">
        <f t="shared" si="1"/>
        <v>18.75</v>
      </c>
    </row>
    <row r="45" spans="1:20" ht="15.75">
      <c r="A45" s="58">
        <v>38</v>
      </c>
      <c r="B45" s="86" t="s">
        <v>132</v>
      </c>
      <c r="C45" s="83" t="s">
        <v>454</v>
      </c>
      <c r="D45" s="83" t="s">
        <v>446</v>
      </c>
      <c r="E45" s="86" t="s">
        <v>97</v>
      </c>
      <c r="F45" s="49">
        <v>7</v>
      </c>
      <c r="G45" s="48" t="s">
        <v>275</v>
      </c>
      <c r="H45" s="49">
        <v>8</v>
      </c>
      <c r="I45" s="49">
        <v>0</v>
      </c>
      <c r="J45" s="49">
        <v>1</v>
      </c>
      <c r="K45" s="49">
        <v>0</v>
      </c>
      <c r="L45" s="49">
        <v>0</v>
      </c>
      <c r="M45" s="49">
        <v>0</v>
      </c>
      <c r="N45" s="49">
        <v>4</v>
      </c>
      <c r="O45" s="49">
        <v>0</v>
      </c>
      <c r="P45" s="49">
        <v>0</v>
      </c>
      <c r="Q45" s="49">
        <f t="shared" si="0"/>
        <v>13</v>
      </c>
      <c r="R45" s="49">
        <v>25</v>
      </c>
      <c r="S45" s="49"/>
      <c r="T45" s="60">
        <f t="shared" si="1"/>
        <v>16.25</v>
      </c>
    </row>
    <row r="46" spans="1:20" ht="31.5">
      <c r="A46" s="58">
        <v>39</v>
      </c>
      <c r="B46" s="83" t="s">
        <v>126</v>
      </c>
      <c r="C46" s="83" t="s">
        <v>461</v>
      </c>
      <c r="D46" s="83" t="s">
        <v>455</v>
      </c>
      <c r="E46" s="84" t="s">
        <v>22</v>
      </c>
      <c r="F46" s="49">
        <v>7</v>
      </c>
      <c r="G46" s="48" t="s">
        <v>267</v>
      </c>
      <c r="H46" s="49">
        <v>4</v>
      </c>
      <c r="I46" s="49">
        <v>1</v>
      </c>
      <c r="J46" s="49">
        <v>1</v>
      </c>
      <c r="K46" s="49">
        <v>0</v>
      </c>
      <c r="L46" s="49">
        <v>1</v>
      </c>
      <c r="M46" s="49">
        <v>0</v>
      </c>
      <c r="N46" s="49">
        <v>6</v>
      </c>
      <c r="O46" s="49">
        <v>0</v>
      </c>
      <c r="P46" s="49">
        <v>0</v>
      </c>
      <c r="Q46" s="49">
        <f t="shared" si="0"/>
        <v>13</v>
      </c>
      <c r="R46" s="49">
        <v>25</v>
      </c>
      <c r="S46" s="49"/>
      <c r="T46" s="60">
        <f t="shared" si="1"/>
        <v>16.25</v>
      </c>
    </row>
    <row r="47" spans="1:20" ht="47.25">
      <c r="A47" s="58">
        <v>40</v>
      </c>
      <c r="B47" s="39" t="s">
        <v>115</v>
      </c>
      <c r="C47" s="83" t="s">
        <v>446</v>
      </c>
      <c r="D47" s="83" t="s">
        <v>452</v>
      </c>
      <c r="E47" s="82" t="s">
        <v>35</v>
      </c>
      <c r="F47" s="49">
        <v>7</v>
      </c>
      <c r="G47" s="48" t="s">
        <v>255</v>
      </c>
      <c r="H47" s="49">
        <v>2</v>
      </c>
      <c r="I47" s="49">
        <v>0</v>
      </c>
      <c r="J47" s="49">
        <v>1</v>
      </c>
      <c r="K47" s="49">
        <v>0</v>
      </c>
      <c r="L47" s="49">
        <v>0</v>
      </c>
      <c r="M47" s="49">
        <v>0</v>
      </c>
      <c r="N47" s="49">
        <v>4</v>
      </c>
      <c r="O47" s="49">
        <v>4</v>
      </c>
      <c r="P47" s="49">
        <v>0</v>
      </c>
      <c r="Q47" s="49">
        <f t="shared" si="0"/>
        <v>11</v>
      </c>
      <c r="R47" s="49">
        <v>26</v>
      </c>
      <c r="S47" s="49"/>
      <c r="T47" s="60">
        <f t="shared" si="1"/>
        <v>13.750000000000002</v>
      </c>
    </row>
    <row r="48" spans="1:20" ht="15.75">
      <c r="A48" s="58">
        <v>41</v>
      </c>
      <c r="B48" s="79" t="s">
        <v>107</v>
      </c>
      <c r="C48" s="83" t="s">
        <v>447</v>
      </c>
      <c r="D48" s="83" t="s">
        <v>462</v>
      </c>
      <c r="E48" s="79" t="s">
        <v>68</v>
      </c>
      <c r="F48" s="49">
        <v>7</v>
      </c>
      <c r="G48" s="48" t="s">
        <v>249</v>
      </c>
      <c r="H48" s="49">
        <v>0</v>
      </c>
      <c r="I48" s="49">
        <v>0</v>
      </c>
      <c r="J48" s="49">
        <v>1</v>
      </c>
      <c r="K48" s="49">
        <v>0</v>
      </c>
      <c r="L48" s="49">
        <v>0</v>
      </c>
      <c r="M48" s="49">
        <v>0</v>
      </c>
      <c r="N48" s="49">
        <v>7</v>
      </c>
      <c r="O48" s="49">
        <v>0</v>
      </c>
      <c r="P48" s="49">
        <v>3</v>
      </c>
      <c r="Q48" s="49">
        <f t="shared" si="0"/>
        <v>11</v>
      </c>
      <c r="R48" s="49">
        <v>26</v>
      </c>
      <c r="S48" s="49"/>
      <c r="T48" s="60">
        <f t="shared" si="1"/>
        <v>13.750000000000002</v>
      </c>
    </row>
    <row r="49" spans="1:20" ht="20.25" customHeight="1">
      <c r="A49" s="58">
        <v>42</v>
      </c>
      <c r="B49" s="86" t="s">
        <v>131</v>
      </c>
      <c r="C49" s="83" t="s">
        <v>446</v>
      </c>
      <c r="D49" s="83" t="s">
        <v>452</v>
      </c>
      <c r="E49" s="86" t="s">
        <v>97</v>
      </c>
      <c r="F49" s="49">
        <v>7</v>
      </c>
      <c r="G49" s="48" t="s">
        <v>276</v>
      </c>
      <c r="H49" s="49">
        <v>6</v>
      </c>
      <c r="I49" s="49">
        <v>0</v>
      </c>
      <c r="J49" s="49">
        <v>1</v>
      </c>
      <c r="K49" s="49">
        <v>0</v>
      </c>
      <c r="L49" s="49">
        <v>0</v>
      </c>
      <c r="M49" s="49">
        <v>3</v>
      </c>
      <c r="N49" s="49">
        <v>0</v>
      </c>
      <c r="O49" s="49">
        <v>0</v>
      </c>
      <c r="P49" s="49">
        <v>0</v>
      </c>
      <c r="Q49" s="49">
        <f t="shared" si="0"/>
        <v>10</v>
      </c>
      <c r="R49" s="49">
        <v>27</v>
      </c>
      <c r="S49" s="49"/>
      <c r="T49" s="60">
        <f t="shared" si="1"/>
        <v>12.5</v>
      </c>
    </row>
    <row r="50" spans="1:20" ht="15.75">
      <c r="A50" s="58">
        <v>43</v>
      </c>
      <c r="B50" s="86" t="s">
        <v>130</v>
      </c>
      <c r="C50" s="83" t="s">
        <v>450</v>
      </c>
      <c r="D50" s="83" t="s">
        <v>452</v>
      </c>
      <c r="E50" s="86" t="s">
        <v>97</v>
      </c>
      <c r="F50" s="49">
        <v>7</v>
      </c>
      <c r="G50" s="48" t="s">
        <v>271</v>
      </c>
      <c r="H50" s="49">
        <v>2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1</v>
      </c>
      <c r="O50" s="49">
        <v>0</v>
      </c>
      <c r="P50" s="49">
        <v>3</v>
      </c>
      <c r="Q50" s="49">
        <f t="shared" si="0"/>
        <v>6</v>
      </c>
      <c r="R50" s="49">
        <v>28</v>
      </c>
      <c r="S50" s="49"/>
      <c r="T50" s="60">
        <f t="shared" si="1"/>
        <v>7.5</v>
      </c>
    </row>
    <row r="51" spans="1:20" ht="15.75">
      <c r="A51" s="68"/>
      <c r="B51" s="78"/>
      <c r="C51" s="78"/>
      <c r="D51" s="83" t="s">
        <v>466</v>
      </c>
      <c r="E51" s="71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9"/>
    </row>
    <row r="52" spans="1:7" ht="15.75">
      <c r="A52" s="73"/>
      <c r="B52" s="11" t="s">
        <v>11</v>
      </c>
      <c r="C52" s="11"/>
      <c r="D52" s="83" t="s">
        <v>466</v>
      </c>
      <c r="E52" s="8" t="s">
        <v>30</v>
      </c>
      <c r="F52" s="73"/>
      <c r="G52" s="73"/>
    </row>
    <row r="53" spans="2:17" ht="15.75">
      <c r="B53" s="12"/>
      <c r="C53" s="12"/>
      <c r="D53" s="83" t="s">
        <v>466</v>
      </c>
      <c r="E53" s="7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5" ht="15.75">
      <c r="B54" s="11" t="s">
        <v>12</v>
      </c>
      <c r="C54" s="11"/>
      <c r="D54" s="7"/>
      <c r="E54" s="8" t="s">
        <v>19</v>
      </c>
    </row>
    <row r="55" spans="2:5" ht="15.75">
      <c r="B55" s="12"/>
      <c r="C55" s="12"/>
      <c r="D55" s="7"/>
      <c r="E55" s="8" t="s">
        <v>20</v>
      </c>
    </row>
    <row r="56" spans="2:5" ht="15.75">
      <c r="B56" s="12"/>
      <c r="C56" s="12"/>
      <c r="D56" s="7"/>
      <c r="E56" s="8" t="s">
        <v>32</v>
      </c>
    </row>
    <row r="57" spans="2:5" ht="15.75">
      <c r="B57" s="12"/>
      <c r="C57" s="12"/>
      <c r="D57" s="7"/>
      <c r="E57" s="8" t="s">
        <v>29</v>
      </c>
    </row>
    <row r="58" spans="2:5" ht="15.75">
      <c r="B58" s="12"/>
      <c r="C58" s="12"/>
      <c r="D58" s="7"/>
      <c r="E58" s="8" t="s">
        <v>245</v>
      </c>
    </row>
    <row r="59" spans="2:5" ht="15.75">
      <c r="B59" s="13" t="s">
        <v>13</v>
      </c>
      <c r="C59" s="13"/>
      <c r="D59" s="7"/>
      <c r="E59" s="8" t="s">
        <v>21</v>
      </c>
    </row>
    <row r="60" spans="1:20" ht="15">
      <c r="A60" s="68"/>
      <c r="B60" s="44"/>
      <c r="C60" s="44"/>
      <c r="D60" s="44"/>
      <c r="E60" s="44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9"/>
    </row>
    <row r="61" spans="1:20" ht="15">
      <c r="A61" s="68"/>
      <c r="B61" s="44"/>
      <c r="C61" s="44"/>
      <c r="D61" s="44"/>
      <c r="E61" s="44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9"/>
    </row>
    <row r="62" spans="2:4" ht="15">
      <c r="B62" s="14"/>
      <c r="C62" s="14"/>
      <c r="D62" s="6"/>
    </row>
    <row r="63" spans="2:4" ht="15">
      <c r="B63" s="14"/>
      <c r="C63" s="14"/>
      <c r="D63" s="6"/>
    </row>
  </sheetData>
  <sheetProtection/>
  <autoFilter ref="A7:T7">
    <sortState ref="A8:T63">
      <sortCondition descending="1" sortBy="value" ref="T8:T63"/>
    </sortState>
  </autoFilter>
  <mergeCells count="5">
    <mergeCell ref="A1:Q1"/>
    <mergeCell ref="A2:Q2"/>
    <mergeCell ref="A4:Q4"/>
    <mergeCell ref="A5:Q5"/>
    <mergeCell ref="A3:T3"/>
  </mergeCells>
  <printOptions horizontalCentered="1"/>
  <pageMargins left="0.31496062992125984" right="0.31496062992125984" top="0.35433070866141736" bottom="0.15748031496062992" header="0.31496062992125984" footer="0.31496062992125984"/>
  <pageSetup horizontalDpi="300" verticalDpi="300" orientation="landscape" paperSize="9" scale="83" r:id="rId2"/>
  <rowBreaks count="1" manualBreakCount="1">
    <brk id="27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"/>
  <sheetViews>
    <sheetView view="pageBreakPreview" zoomScale="93" zoomScaleNormal="110" zoomScaleSheetLayoutView="93" workbookViewId="0" topLeftCell="A1">
      <selection activeCell="F3" activeCellId="1" sqref="A1:Q16384 A1:Q16384"/>
    </sheetView>
  </sheetViews>
  <sheetFormatPr defaultColWidth="9.140625" defaultRowHeight="15"/>
  <cols>
    <col min="1" max="1" width="4.140625" style="0" customWidth="1"/>
    <col min="2" max="3" width="14.8515625" style="10" customWidth="1"/>
    <col min="4" max="4" width="12.28125" style="0" customWidth="1"/>
    <col min="5" max="5" width="20.421875" style="0" customWidth="1"/>
    <col min="6" max="6" width="4.28125" style="0" customWidth="1"/>
    <col min="7" max="7" width="11.140625" style="0" customWidth="1"/>
    <col min="8" max="8" width="4.57421875" style="0" customWidth="1"/>
    <col min="9" max="9" width="4.28125" style="0" customWidth="1"/>
    <col min="10" max="11" width="4.57421875" style="0" customWidth="1"/>
    <col min="12" max="12" width="4.28125" style="0" customWidth="1"/>
    <col min="13" max="13" width="4.57421875" style="0" customWidth="1"/>
    <col min="14" max="15" width="4.7109375" style="0" customWidth="1"/>
    <col min="16" max="16" width="5.28125" style="0" customWidth="1"/>
    <col min="17" max="17" width="7.28125" style="0" customWidth="1"/>
    <col min="18" max="18" width="7.140625" style="0" customWidth="1"/>
    <col min="19" max="19" width="6.421875" style="0" customWidth="1"/>
    <col min="20" max="20" width="10.421875" style="0" customWidth="1"/>
  </cols>
  <sheetData>
    <row r="1" spans="1:17" ht="15.75">
      <c r="A1" s="121" t="s">
        <v>104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5.7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5.75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5.75">
      <c r="A4" s="122" t="s">
        <v>105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5.75">
      <c r="A5" s="122" t="s">
        <v>152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7" spans="1:20" ht="67.5" customHeight="1">
      <c r="A7" s="1" t="s">
        <v>1</v>
      </c>
      <c r="B7" s="9" t="s">
        <v>2</v>
      </c>
      <c r="C7" s="1" t="s">
        <v>3</v>
      </c>
      <c r="D7" s="1" t="s">
        <v>4</v>
      </c>
      <c r="E7" s="1" t="s">
        <v>36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25</v>
      </c>
      <c r="M7" s="2" t="s">
        <v>26</v>
      </c>
      <c r="N7" s="2" t="s">
        <v>27</v>
      </c>
      <c r="O7" s="2" t="s">
        <v>28</v>
      </c>
      <c r="P7" s="2" t="s">
        <v>52</v>
      </c>
      <c r="Q7" s="1" t="s">
        <v>6</v>
      </c>
      <c r="R7" s="23" t="s">
        <v>14</v>
      </c>
      <c r="S7" s="1" t="s">
        <v>15</v>
      </c>
      <c r="T7" s="41" t="s">
        <v>16</v>
      </c>
    </row>
    <row r="8" spans="1:20" ht="22.5" customHeight="1">
      <c r="A8" s="66">
        <v>1</v>
      </c>
      <c r="B8" s="35" t="s">
        <v>61</v>
      </c>
      <c r="C8" s="35" t="s">
        <v>455</v>
      </c>
      <c r="D8" s="35" t="s">
        <v>455</v>
      </c>
      <c r="E8" s="98" t="s">
        <v>149</v>
      </c>
      <c r="F8" s="52">
        <v>8</v>
      </c>
      <c r="G8" s="51" t="s">
        <v>323</v>
      </c>
      <c r="H8" s="5">
        <v>8</v>
      </c>
      <c r="I8" s="5">
        <v>3</v>
      </c>
      <c r="J8" s="5">
        <v>0</v>
      </c>
      <c r="K8" s="5">
        <v>0</v>
      </c>
      <c r="L8" s="5">
        <v>1</v>
      </c>
      <c r="M8" s="3">
        <v>3</v>
      </c>
      <c r="N8" s="3">
        <v>9</v>
      </c>
      <c r="O8" s="3">
        <v>7</v>
      </c>
      <c r="P8" s="3">
        <v>16</v>
      </c>
      <c r="Q8" s="17">
        <f aca="true" t="shared" si="0" ref="Q8:Q45">SUM(H8:P8)</f>
        <v>47</v>
      </c>
      <c r="R8" s="3">
        <v>1</v>
      </c>
      <c r="S8" s="3">
        <v>1</v>
      </c>
      <c r="T8" s="65">
        <f aca="true" t="shared" si="1" ref="T8:T45">Q8/90*100</f>
        <v>52.22222222222223</v>
      </c>
    </row>
    <row r="9" spans="1:20" ht="15" customHeight="1">
      <c r="A9" s="66">
        <v>2</v>
      </c>
      <c r="B9" s="39" t="s">
        <v>67</v>
      </c>
      <c r="C9" s="35" t="s">
        <v>446</v>
      </c>
      <c r="D9" s="35" t="s">
        <v>452</v>
      </c>
      <c r="E9" s="33" t="s">
        <v>23</v>
      </c>
      <c r="F9" s="52">
        <v>8</v>
      </c>
      <c r="G9" s="51" t="s">
        <v>297</v>
      </c>
      <c r="H9" s="5">
        <v>6</v>
      </c>
      <c r="I9" s="5">
        <v>0</v>
      </c>
      <c r="J9" s="5">
        <v>0</v>
      </c>
      <c r="K9" s="5">
        <v>2</v>
      </c>
      <c r="L9" s="5">
        <v>2</v>
      </c>
      <c r="M9" s="3">
        <v>3</v>
      </c>
      <c r="N9" s="3">
        <v>13</v>
      </c>
      <c r="O9" s="3">
        <v>5</v>
      </c>
      <c r="P9" s="3">
        <v>15</v>
      </c>
      <c r="Q9" s="17">
        <f t="shared" si="0"/>
        <v>46</v>
      </c>
      <c r="R9" s="3">
        <v>2</v>
      </c>
      <c r="S9" s="3">
        <v>2</v>
      </c>
      <c r="T9" s="65">
        <f t="shared" si="1"/>
        <v>51.11111111111111</v>
      </c>
    </row>
    <row r="10" spans="1:20" ht="15" customHeight="1">
      <c r="A10" s="66">
        <v>3</v>
      </c>
      <c r="B10" s="83" t="s">
        <v>84</v>
      </c>
      <c r="C10" s="35" t="s">
        <v>450</v>
      </c>
      <c r="D10" s="35" t="s">
        <v>452</v>
      </c>
      <c r="E10" s="91" t="s">
        <v>93</v>
      </c>
      <c r="F10" s="52">
        <v>8</v>
      </c>
      <c r="G10" s="51" t="s">
        <v>315</v>
      </c>
      <c r="H10" s="5">
        <v>6</v>
      </c>
      <c r="I10" s="5">
        <v>0</v>
      </c>
      <c r="J10" s="5">
        <v>4</v>
      </c>
      <c r="K10" s="5">
        <v>0</v>
      </c>
      <c r="L10" s="5">
        <v>3</v>
      </c>
      <c r="M10" s="3">
        <v>0</v>
      </c>
      <c r="N10" s="3">
        <v>18</v>
      </c>
      <c r="O10" s="3">
        <v>5</v>
      </c>
      <c r="P10" s="3">
        <v>10</v>
      </c>
      <c r="Q10" s="17">
        <f t="shared" si="0"/>
        <v>46</v>
      </c>
      <c r="R10" s="3">
        <v>2</v>
      </c>
      <c r="S10" s="3">
        <v>2</v>
      </c>
      <c r="T10" s="65">
        <f t="shared" si="1"/>
        <v>51.11111111111111</v>
      </c>
    </row>
    <row r="11" spans="1:20" ht="16.5" customHeight="1">
      <c r="A11" s="66">
        <v>4</v>
      </c>
      <c r="B11" s="35" t="s">
        <v>63</v>
      </c>
      <c r="C11" s="35" t="s">
        <v>454</v>
      </c>
      <c r="D11" s="35" t="s">
        <v>455</v>
      </c>
      <c r="E11" s="53" t="s">
        <v>70</v>
      </c>
      <c r="F11" s="52">
        <v>8</v>
      </c>
      <c r="G11" s="51" t="s">
        <v>321</v>
      </c>
      <c r="H11" s="5">
        <v>6</v>
      </c>
      <c r="I11" s="5">
        <v>0</v>
      </c>
      <c r="J11" s="5">
        <v>0</v>
      </c>
      <c r="K11" s="5">
        <v>2</v>
      </c>
      <c r="L11" s="5">
        <v>2</v>
      </c>
      <c r="M11" s="3">
        <v>4</v>
      </c>
      <c r="N11" s="3">
        <v>13</v>
      </c>
      <c r="O11" s="3">
        <v>6</v>
      </c>
      <c r="P11" s="3">
        <v>13</v>
      </c>
      <c r="Q11" s="17">
        <f t="shared" si="0"/>
        <v>46</v>
      </c>
      <c r="R11" s="3">
        <v>2</v>
      </c>
      <c r="S11" s="3">
        <v>2</v>
      </c>
      <c r="T11" s="65">
        <f t="shared" si="1"/>
        <v>51.11111111111111</v>
      </c>
    </row>
    <row r="12" spans="1:20" s="42" customFormat="1" ht="24" customHeight="1">
      <c r="A12" s="66">
        <v>5</v>
      </c>
      <c r="B12" s="39" t="s">
        <v>154</v>
      </c>
      <c r="C12" s="35" t="s">
        <v>448</v>
      </c>
      <c r="D12" s="35" t="s">
        <v>449</v>
      </c>
      <c r="E12" s="90" t="s">
        <v>35</v>
      </c>
      <c r="F12" s="52">
        <v>8</v>
      </c>
      <c r="G12" s="51" t="s">
        <v>311</v>
      </c>
      <c r="H12" s="5">
        <v>5</v>
      </c>
      <c r="I12" s="5">
        <v>0</v>
      </c>
      <c r="J12" s="5">
        <v>1</v>
      </c>
      <c r="K12" s="5">
        <v>0</v>
      </c>
      <c r="L12" s="5">
        <v>1</v>
      </c>
      <c r="M12" s="3">
        <v>4</v>
      </c>
      <c r="N12" s="3">
        <v>13</v>
      </c>
      <c r="O12" s="3">
        <v>6</v>
      </c>
      <c r="P12" s="3">
        <v>15</v>
      </c>
      <c r="Q12" s="17">
        <f t="shared" si="0"/>
        <v>45</v>
      </c>
      <c r="R12" s="3">
        <v>3</v>
      </c>
      <c r="S12" s="3">
        <v>3</v>
      </c>
      <c r="T12" s="65">
        <f t="shared" si="1"/>
        <v>50</v>
      </c>
    </row>
    <row r="13" spans="1:20" ht="17.25" customHeight="1">
      <c r="A13" s="66">
        <v>6</v>
      </c>
      <c r="B13" s="87" t="s">
        <v>168</v>
      </c>
      <c r="C13" s="35" t="s">
        <v>454</v>
      </c>
      <c r="D13" s="35" t="s">
        <v>450</v>
      </c>
      <c r="E13" s="53" t="s">
        <v>69</v>
      </c>
      <c r="F13" s="52">
        <v>8</v>
      </c>
      <c r="G13" s="51" t="s">
        <v>319</v>
      </c>
      <c r="H13" s="5">
        <v>4</v>
      </c>
      <c r="I13" s="5">
        <v>0</v>
      </c>
      <c r="J13" s="5">
        <v>4</v>
      </c>
      <c r="K13" s="5">
        <v>3</v>
      </c>
      <c r="L13" s="5">
        <v>1</v>
      </c>
      <c r="M13" s="3">
        <v>0</v>
      </c>
      <c r="N13" s="3">
        <v>18</v>
      </c>
      <c r="O13" s="3">
        <v>4</v>
      </c>
      <c r="P13" s="3">
        <v>11</v>
      </c>
      <c r="Q13" s="17">
        <f t="shared" si="0"/>
        <v>45</v>
      </c>
      <c r="R13" s="3">
        <v>3</v>
      </c>
      <c r="S13" s="3">
        <v>3</v>
      </c>
      <c r="T13" s="65">
        <f t="shared" si="1"/>
        <v>50</v>
      </c>
    </row>
    <row r="14" spans="1:20" ht="15" customHeight="1">
      <c r="A14" s="66">
        <v>7</v>
      </c>
      <c r="B14" s="83" t="s">
        <v>57</v>
      </c>
      <c r="C14" s="35" t="s">
        <v>446</v>
      </c>
      <c r="D14" s="35" t="s">
        <v>450</v>
      </c>
      <c r="E14" s="91" t="s">
        <v>93</v>
      </c>
      <c r="F14" s="54">
        <v>8</v>
      </c>
      <c r="G14" s="51" t="s">
        <v>308</v>
      </c>
      <c r="H14" s="5">
        <v>2</v>
      </c>
      <c r="I14" s="5">
        <v>0</v>
      </c>
      <c r="J14" s="5">
        <v>4</v>
      </c>
      <c r="K14" s="5">
        <v>0</v>
      </c>
      <c r="L14" s="5">
        <v>1</v>
      </c>
      <c r="M14" s="3">
        <v>1</v>
      </c>
      <c r="N14" s="3">
        <v>10</v>
      </c>
      <c r="O14" s="3">
        <v>6</v>
      </c>
      <c r="P14" s="3">
        <v>13</v>
      </c>
      <c r="Q14" s="17">
        <f t="shared" si="0"/>
        <v>37</v>
      </c>
      <c r="R14" s="49">
        <v>4</v>
      </c>
      <c r="S14" s="49"/>
      <c r="T14" s="65">
        <f t="shared" si="1"/>
        <v>41.11111111111111</v>
      </c>
    </row>
    <row r="15" spans="1:20" s="42" customFormat="1" ht="15.75" customHeight="1">
      <c r="A15" s="66">
        <v>8</v>
      </c>
      <c r="B15" s="39" t="s">
        <v>64</v>
      </c>
      <c r="C15" s="35" t="s">
        <v>447</v>
      </c>
      <c r="D15" s="35" t="s">
        <v>449</v>
      </c>
      <c r="E15" s="33" t="s">
        <v>23</v>
      </c>
      <c r="F15" s="54">
        <v>8</v>
      </c>
      <c r="G15" s="51" t="s">
        <v>292</v>
      </c>
      <c r="H15" s="48">
        <v>4</v>
      </c>
      <c r="I15" s="48">
        <v>0</v>
      </c>
      <c r="J15" s="48">
        <v>4</v>
      </c>
      <c r="K15" s="48">
        <v>1</v>
      </c>
      <c r="L15" s="48">
        <v>1</v>
      </c>
      <c r="M15" s="49">
        <v>0</v>
      </c>
      <c r="N15" s="49">
        <v>6</v>
      </c>
      <c r="O15" s="49">
        <v>7</v>
      </c>
      <c r="P15" s="49">
        <v>12</v>
      </c>
      <c r="Q15" s="17">
        <f t="shared" si="0"/>
        <v>35</v>
      </c>
      <c r="R15" s="49">
        <v>5</v>
      </c>
      <c r="S15" s="49"/>
      <c r="T15" s="65">
        <f t="shared" si="1"/>
        <v>38.88888888888889</v>
      </c>
    </row>
    <row r="16" spans="1:20" ht="15" customHeight="1">
      <c r="A16" s="66">
        <v>9</v>
      </c>
      <c r="B16" s="83" t="s">
        <v>61</v>
      </c>
      <c r="C16" s="35" t="s">
        <v>445</v>
      </c>
      <c r="D16" s="35" t="s">
        <v>448</v>
      </c>
      <c r="E16" s="91" t="s">
        <v>22</v>
      </c>
      <c r="F16" s="52">
        <v>8</v>
      </c>
      <c r="G16" s="51" t="s">
        <v>299</v>
      </c>
      <c r="H16" s="5">
        <v>6</v>
      </c>
      <c r="I16" s="5">
        <v>0</v>
      </c>
      <c r="J16" s="5">
        <v>2</v>
      </c>
      <c r="K16" s="5">
        <v>2</v>
      </c>
      <c r="L16" s="5">
        <v>1</v>
      </c>
      <c r="M16" s="3">
        <v>0</v>
      </c>
      <c r="N16" s="3">
        <v>8</v>
      </c>
      <c r="O16" s="3">
        <v>6</v>
      </c>
      <c r="P16" s="3">
        <v>10</v>
      </c>
      <c r="Q16" s="17">
        <f t="shared" si="0"/>
        <v>35</v>
      </c>
      <c r="R16" s="3">
        <v>5</v>
      </c>
      <c r="S16" s="3"/>
      <c r="T16" s="65">
        <f t="shared" si="1"/>
        <v>38.88888888888889</v>
      </c>
    </row>
    <row r="17" spans="1:20" ht="15" customHeight="1">
      <c r="A17" s="66">
        <v>10</v>
      </c>
      <c r="B17" s="83" t="s">
        <v>157</v>
      </c>
      <c r="C17" s="35" t="s">
        <v>450</v>
      </c>
      <c r="D17" s="35" t="s">
        <v>455</v>
      </c>
      <c r="E17" s="91" t="s">
        <v>93</v>
      </c>
      <c r="F17" s="52">
        <v>8</v>
      </c>
      <c r="G17" s="51" t="s">
        <v>306</v>
      </c>
      <c r="H17" s="5">
        <v>2</v>
      </c>
      <c r="I17" s="5">
        <v>0</v>
      </c>
      <c r="J17" s="5">
        <v>0</v>
      </c>
      <c r="K17" s="5">
        <v>0</v>
      </c>
      <c r="L17" s="5">
        <v>1</v>
      </c>
      <c r="M17" s="3">
        <v>2</v>
      </c>
      <c r="N17" s="3">
        <v>11</v>
      </c>
      <c r="O17" s="3">
        <v>7</v>
      </c>
      <c r="P17" s="3">
        <v>10</v>
      </c>
      <c r="Q17" s="17">
        <f t="shared" si="0"/>
        <v>33</v>
      </c>
      <c r="R17" s="3">
        <v>6</v>
      </c>
      <c r="S17" s="3"/>
      <c r="T17" s="65">
        <f t="shared" si="1"/>
        <v>36.666666666666664</v>
      </c>
    </row>
    <row r="18" spans="1:20" ht="18.75" customHeight="1">
      <c r="A18" s="66">
        <v>11</v>
      </c>
      <c r="B18" s="79" t="s">
        <v>172</v>
      </c>
      <c r="C18" s="35" t="s">
        <v>449</v>
      </c>
      <c r="D18" s="35" t="s">
        <v>454</v>
      </c>
      <c r="E18" s="91" t="s">
        <v>40</v>
      </c>
      <c r="F18" s="52">
        <v>8</v>
      </c>
      <c r="G18" s="51" t="s">
        <v>314</v>
      </c>
      <c r="H18" s="5">
        <v>8</v>
      </c>
      <c r="I18" s="5">
        <v>0</v>
      </c>
      <c r="J18" s="5">
        <v>0</v>
      </c>
      <c r="K18" s="5">
        <v>0</v>
      </c>
      <c r="L18" s="5">
        <v>1</v>
      </c>
      <c r="M18" s="3">
        <v>0</v>
      </c>
      <c r="N18" s="3">
        <v>7</v>
      </c>
      <c r="O18" s="3">
        <v>4</v>
      </c>
      <c r="P18" s="3">
        <v>13</v>
      </c>
      <c r="Q18" s="17">
        <f t="shared" si="0"/>
        <v>33</v>
      </c>
      <c r="R18" s="3">
        <v>6</v>
      </c>
      <c r="S18" s="3"/>
      <c r="T18" s="65">
        <f t="shared" si="1"/>
        <v>36.666666666666664</v>
      </c>
    </row>
    <row r="19" spans="1:20" ht="18.75" customHeight="1">
      <c r="A19" s="66">
        <v>12</v>
      </c>
      <c r="B19" s="83" t="s">
        <v>156</v>
      </c>
      <c r="C19" s="35" t="s">
        <v>452</v>
      </c>
      <c r="D19" s="35" t="s">
        <v>449</v>
      </c>
      <c r="E19" s="91" t="s">
        <v>93</v>
      </c>
      <c r="F19" s="52">
        <v>8</v>
      </c>
      <c r="G19" s="51" t="s">
        <v>302</v>
      </c>
      <c r="H19" s="5">
        <v>8</v>
      </c>
      <c r="I19" s="5">
        <v>0</v>
      </c>
      <c r="J19" s="5">
        <v>4</v>
      </c>
      <c r="K19" s="5">
        <v>0</v>
      </c>
      <c r="L19" s="5">
        <v>0</v>
      </c>
      <c r="M19" s="3">
        <v>0</v>
      </c>
      <c r="N19" s="3">
        <v>9</v>
      </c>
      <c r="O19" s="3">
        <v>6</v>
      </c>
      <c r="P19" s="3">
        <v>6</v>
      </c>
      <c r="Q19" s="17">
        <f t="shared" si="0"/>
        <v>33</v>
      </c>
      <c r="R19" s="3">
        <v>6</v>
      </c>
      <c r="S19" s="3"/>
      <c r="T19" s="65">
        <f t="shared" si="1"/>
        <v>36.666666666666664</v>
      </c>
    </row>
    <row r="20" spans="1:20" ht="18.75" customHeight="1">
      <c r="A20" s="66">
        <v>13</v>
      </c>
      <c r="B20" s="83" t="s">
        <v>94</v>
      </c>
      <c r="C20" s="35" t="s">
        <v>462</v>
      </c>
      <c r="D20" s="35" t="s">
        <v>462</v>
      </c>
      <c r="E20" s="91" t="s">
        <v>93</v>
      </c>
      <c r="F20" s="54">
        <v>8</v>
      </c>
      <c r="G20" s="51" t="s">
        <v>303</v>
      </c>
      <c r="H20" s="5">
        <v>4</v>
      </c>
      <c r="I20" s="5">
        <v>0</v>
      </c>
      <c r="J20" s="5">
        <v>0</v>
      </c>
      <c r="K20" s="5">
        <v>0</v>
      </c>
      <c r="L20" s="5">
        <v>1</v>
      </c>
      <c r="M20" s="3">
        <v>0</v>
      </c>
      <c r="N20" s="3">
        <v>8</v>
      </c>
      <c r="O20" s="3">
        <v>7</v>
      </c>
      <c r="P20" s="3">
        <v>12</v>
      </c>
      <c r="Q20" s="17">
        <f t="shared" si="0"/>
        <v>32</v>
      </c>
      <c r="R20" s="3">
        <v>7</v>
      </c>
      <c r="S20" s="3"/>
      <c r="T20" s="65">
        <f t="shared" si="1"/>
        <v>35.55555555555556</v>
      </c>
    </row>
    <row r="21" spans="1:20" ht="18.75" customHeight="1">
      <c r="A21" s="66">
        <v>14</v>
      </c>
      <c r="B21" s="39" t="s">
        <v>160</v>
      </c>
      <c r="C21" s="35" t="s">
        <v>450</v>
      </c>
      <c r="D21" s="35" t="s">
        <v>450</v>
      </c>
      <c r="E21" s="33" t="s">
        <v>23</v>
      </c>
      <c r="F21" s="54">
        <v>8</v>
      </c>
      <c r="G21" s="51" t="s">
        <v>296</v>
      </c>
      <c r="H21" s="72">
        <v>10</v>
      </c>
      <c r="I21" s="72">
        <v>0</v>
      </c>
      <c r="J21" s="72">
        <v>1</v>
      </c>
      <c r="K21" s="72">
        <v>1</v>
      </c>
      <c r="L21" s="72">
        <v>0</v>
      </c>
      <c r="M21" s="63">
        <v>1</v>
      </c>
      <c r="N21" s="63">
        <v>6</v>
      </c>
      <c r="O21" s="63">
        <v>6</v>
      </c>
      <c r="P21" s="63">
        <v>7</v>
      </c>
      <c r="Q21" s="17">
        <f t="shared" si="0"/>
        <v>32</v>
      </c>
      <c r="R21" s="63">
        <v>7</v>
      </c>
      <c r="S21" s="50"/>
      <c r="T21" s="65">
        <f t="shared" si="1"/>
        <v>35.55555555555556</v>
      </c>
    </row>
    <row r="22" spans="1:20" ht="18.75" customHeight="1">
      <c r="A22" s="66">
        <v>15</v>
      </c>
      <c r="B22" s="39" t="s">
        <v>66</v>
      </c>
      <c r="C22" s="35" t="s">
        <v>447</v>
      </c>
      <c r="D22" s="35" t="s">
        <v>455</v>
      </c>
      <c r="E22" s="33" t="s">
        <v>23</v>
      </c>
      <c r="F22" s="54">
        <v>8</v>
      </c>
      <c r="G22" s="51" t="s">
        <v>307</v>
      </c>
      <c r="H22" s="5">
        <v>4</v>
      </c>
      <c r="I22" s="5">
        <v>0</v>
      </c>
      <c r="J22" s="5">
        <v>6</v>
      </c>
      <c r="K22" s="5">
        <v>0</v>
      </c>
      <c r="L22" s="5">
        <v>1</v>
      </c>
      <c r="M22" s="3">
        <v>0</v>
      </c>
      <c r="N22" s="3">
        <v>9</v>
      </c>
      <c r="O22" s="3">
        <v>6</v>
      </c>
      <c r="P22" s="3">
        <v>5</v>
      </c>
      <c r="Q22" s="17">
        <f t="shared" si="0"/>
        <v>31</v>
      </c>
      <c r="R22" s="3">
        <v>8</v>
      </c>
      <c r="S22" s="3"/>
      <c r="T22" s="65">
        <f t="shared" si="1"/>
        <v>34.44444444444444</v>
      </c>
    </row>
    <row r="23" spans="1:20" ht="18.75" customHeight="1">
      <c r="A23" s="66">
        <v>16</v>
      </c>
      <c r="B23" s="83" t="s">
        <v>56</v>
      </c>
      <c r="C23" s="35" t="s">
        <v>448</v>
      </c>
      <c r="D23" s="35" t="s">
        <v>446</v>
      </c>
      <c r="E23" s="91" t="s">
        <v>93</v>
      </c>
      <c r="F23" s="54">
        <v>8</v>
      </c>
      <c r="G23" s="51" t="s">
        <v>317</v>
      </c>
      <c r="H23" s="48">
        <v>6</v>
      </c>
      <c r="I23" s="48">
        <v>0</v>
      </c>
      <c r="J23" s="48">
        <v>0</v>
      </c>
      <c r="K23" s="48">
        <v>1</v>
      </c>
      <c r="L23" s="48">
        <v>1</v>
      </c>
      <c r="M23" s="49">
        <v>1</v>
      </c>
      <c r="N23" s="49">
        <v>0</v>
      </c>
      <c r="O23" s="49">
        <v>6</v>
      </c>
      <c r="P23" s="49">
        <v>15</v>
      </c>
      <c r="Q23" s="17">
        <f t="shared" si="0"/>
        <v>30</v>
      </c>
      <c r="R23" s="49">
        <v>9</v>
      </c>
      <c r="S23" s="49"/>
      <c r="T23" s="65">
        <f t="shared" si="1"/>
        <v>33.33333333333333</v>
      </c>
    </row>
    <row r="24" spans="1:20" ht="18.75" customHeight="1">
      <c r="A24" s="66">
        <v>17</v>
      </c>
      <c r="B24" s="83" t="s">
        <v>37</v>
      </c>
      <c r="C24" s="35" t="s">
        <v>452</v>
      </c>
      <c r="D24" s="35" t="s">
        <v>446</v>
      </c>
      <c r="E24" s="91" t="s">
        <v>93</v>
      </c>
      <c r="F24" s="52">
        <v>8</v>
      </c>
      <c r="G24" s="51" t="s">
        <v>305</v>
      </c>
      <c r="H24" s="52">
        <v>2</v>
      </c>
      <c r="I24" s="52">
        <v>0</v>
      </c>
      <c r="J24" s="52">
        <v>3</v>
      </c>
      <c r="K24" s="52">
        <v>2</v>
      </c>
      <c r="L24" s="52">
        <v>0</v>
      </c>
      <c r="M24" s="36">
        <v>1</v>
      </c>
      <c r="N24" s="36">
        <v>7</v>
      </c>
      <c r="O24" s="36">
        <v>5</v>
      </c>
      <c r="P24" s="36">
        <v>10</v>
      </c>
      <c r="Q24" s="64">
        <f t="shared" si="0"/>
        <v>30</v>
      </c>
      <c r="R24" s="36">
        <v>9</v>
      </c>
      <c r="S24" s="36"/>
      <c r="T24" s="65">
        <f t="shared" si="1"/>
        <v>33.33333333333333</v>
      </c>
    </row>
    <row r="25" spans="1:20" ht="18.75" customHeight="1">
      <c r="A25" s="66">
        <v>18</v>
      </c>
      <c r="B25" s="79" t="s">
        <v>171</v>
      </c>
      <c r="C25" s="35" t="s">
        <v>446</v>
      </c>
      <c r="D25" s="35" t="s">
        <v>446</v>
      </c>
      <c r="E25" s="53" t="s">
        <v>100</v>
      </c>
      <c r="F25" s="52">
        <v>8</v>
      </c>
      <c r="G25" s="51" t="s">
        <v>324</v>
      </c>
      <c r="H25" s="5">
        <v>2</v>
      </c>
      <c r="I25" s="5">
        <v>0</v>
      </c>
      <c r="J25" s="5">
        <v>1</v>
      </c>
      <c r="K25" s="5">
        <v>0</v>
      </c>
      <c r="L25" s="5">
        <v>0</v>
      </c>
      <c r="M25" s="3">
        <v>1</v>
      </c>
      <c r="N25" s="3">
        <v>8</v>
      </c>
      <c r="O25" s="3">
        <v>7</v>
      </c>
      <c r="P25" s="3">
        <v>10</v>
      </c>
      <c r="Q25" s="17">
        <f t="shared" si="0"/>
        <v>29</v>
      </c>
      <c r="R25" s="3">
        <v>10</v>
      </c>
      <c r="S25" s="3"/>
      <c r="T25" s="65">
        <f t="shared" si="1"/>
        <v>32.22222222222222</v>
      </c>
    </row>
    <row r="26" spans="1:20" ht="18.75" customHeight="1">
      <c r="A26" s="66">
        <v>19</v>
      </c>
      <c r="B26" s="83" t="s">
        <v>158</v>
      </c>
      <c r="C26" s="35" t="s">
        <v>447</v>
      </c>
      <c r="D26" s="35" t="s">
        <v>449</v>
      </c>
      <c r="E26" s="91" t="s">
        <v>93</v>
      </c>
      <c r="F26" s="5">
        <v>8</v>
      </c>
      <c r="G26" s="51" t="s">
        <v>304</v>
      </c>
      <c r="H26" s="5">
        <v>6</v>
      </c>
      <c r="I26" s="5">
        <v>0</v>
      </c>
      <c r="J26" s="5">
        <v>4</v>
      </c>
      <c r="K26" s="5">
        <v>0</v>
      </c>
      <c r="L26" s="5">
        <v>1</v>
      </c>
      <c r="M26" s="3">
        <v>0</v>
      </c>
      <c r="N26" s="3">
        <v>5</v>
      </c>
      <c r="O26" s="3">
        <v>0</v>
      </c>
      <c r="P26" s="3">
        <v>12</v>
      </c>
      <c r="Q26" s="17">
        <f t="shared" si="0"/>
        <v>28</v>
      </c>
      <c r="R26" s="3">
        <v>11</v>
      </c>
      <c r="S26" s="3"/>
      <c r="T26" s="65">
        <f t="shared" si="1"/>
        <v>31.11111111111111</v>
      </c>
    </row>
    <row r="27" spans="1:20" ht="18.75" customHeight="1">
      <c r="A27" s="66">
        <v>20</v>
      </c>
      <c r="B27" s="81" t="s">
        <v>169</v>
      </c>
      <c r="C27" s="35" t="s">
        <v>448</v>
      </c>
      <c r="D27" s="35" t="s">
        <v>448</v>
      </c>
      <c r="E27" s="53" t="s">
        <v>69</v>
      </c>
      <c r="F27" s="52">
        <v>8</v>
      </c>
      <c r="G27" s="51" t="s">
        <v>326</v>
      </c>
      <c r="H27" s="5">
        <v>2</v>
      </c>
      <c r="I27" s="5">
        <v>0</v>
      </c>
      <c r="J27" s="5">
        <v>0</v>
      </c>
      <c r="K27" s="5">
        <v>0</v>
      </c>
      <c r="L27" s="5">
        <v>1</v>
      </c>
      <c r="M27" s="3">
        <v>1</v>
      </c>
      <c r="N27" s="3">
        <v>11</v>
      </c>
      <c r="O27" s="3">
        <v>5</v>
      </c>
      <c r="P27" s="3">
        <v>8</v>
      </c>
      <c r="Q27" s="17">
        <f t="shared" si="0"/>
        <v>28</v>
      </c>
      <c r="R27" s="3">
        <v>11</v>
      </c>
      <c r="S27" s="3"/>
      <c r="T27" s="65">
        <f t="shared" si="1"/>
        <v>31.11111111111111</v>
      </c>
    </row>
    <row r="28" spans="1:254" ht="15" customHeight="1">
      <c r="A28" s="66">
        <v>21</v>
      </c>
      <c r="B28" s="35" t="s">
        <v>174</v>
      </c>
      <c r="C28" s="35" t="s">
        <v>465</v>
      </c>
      <c r="D28" s="35" t="s">
        <v>456</v>
      </c>
      <c r="E28" s="53" t="s">
        <v>70</v>
      </c>
      <c r="F28" s="52">
        <v>8</v>
      </c>
      <c r="G28" s="51" t="s">
        <v>325</v>
      </c>
      <c r="H28" s="3">
        <v>2</v>
      </c>
      <c r="I28" s="3">
        <v>0</v>
      </c>
      <c r="J28" s="3">
        <v>1</v>
      </c>
      <c r="K28" s="3">
        <v>0</v>
      </c>
      <c r="L28" s="3">
        <v>1</v>
      </c>
      <c r="M28" s="3">
        <v>0</v>
      </c>
      <c r="N28" s="3">
        <v>8</v>
      </c>
      <c r="O28" s="3">
        <v>5</v>
      </c>
      <c r="P28" s="3">
        <v>11</v>
      </c>
      <c r="Q28" s="17">
        <f t="shared" si="0"/>
        <v>28</v>
      </c>
      <c r="R28" s="3">
        <v>11</v>
      </c>
      <c r="S28" s="3"/>
      <c r="T28" s="65">
        <f t="shared" si="1"/>
        <v>31.11111111111111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0" ht="23.25" customHeight="1">
      <c r="A29" s="66">
        <v>22</v>
      </c>
      <c r="B29" s="83" t="s">
        <v>92</v>
      </c>
      <c r="C29" s="35" t="s">
        <v>446</v>
      </c>
      <c r="D29" s="35" t="s">
        <v>460</v>
      </c>
      <c r="E29" s="98" t="s">
        <v>149</v>
      </c>
      <c r="F29" s="52">
        <v>8</v>
      </c>
      <c r="G29" s="51" t="s">
        <v>318</v>
      </c>
      <c r="H29" s="3">
        <v>6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6</v>
      </c>
      <c r="O29" s="3">
        <v>6</v>
      </c>
      <c r="P29" s="3">
        <v>9</v>
      </c>
      <c r="Q29" s="17">
        <f t="shared" si="0"/>
        <v>27</v>
      </c>
      <c r="R29" s="3">
        <v>12</v>
      </c>
      <c r="S29" s="3"/>
      <c r="T29" s="65">
        <f t="shared" si="1"/>
        <v>30</v>
      </c>
    </row>
    <row r="30" spans="1:20" ht="21" customHeight="1">
      <c r="A30" s="66">
        <v>23</v>
      </c>
      <c r="B30" s="83" t="s">
        <v>159</v>
      </c>
      <c r="C30" s="35" t="s">
        <v>446</v>
      </c>
      <c r="D30" s="35" t="s">
        <v>457</v>
      </c>
      <c r="E30" s="91" t="s">
        <v>22</v>
      </c>
      <c r="F30" s="52">
        <v>8</v>
      </c>
      <c r="G30" s="51" t="s">
        <v>309</v>
      </c>
      <c r="H30" s="3">
        <v>6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5</v>
      </c>
      <c r="O30" s="3">
        <v>7</v>
      </c>
      <c r="P30" s="3">
        <v>9</v>
      </c>
      <c r="Q30" s="17">
        <f t="shared" si="0"/>
        <v>27</v>
      </c>
      <c r="R30" s="3">
        <v>12</v>
      </c>
      <c r="S30" s="3"/>
      <c r="T30" s="65">
        <f t="shared" si="1"/>
        <v>30</v>
      </c>
    </row>
    <row r="31" spans="1:20" ht="15" customHeight="1">
      <c r="A31" s="66">
        <v>24</v>
      </c>
      <c r="B31" s="35" t="s">
        <v>175</v>
      </c>
      <c r="C31" s="35" t="s">
        <v>460</v>
      </c>
      <c r="D31" s="35" t="s">
        <v>458</v>
      </c>
      <c r="E31" s="53" t="s">
        <v>176</v>
      </c>
      <c r="F31" s="52">
        <v>8</v>
      </c>
      <c r="G31" s="51" t="s">
        <v>313</v>
      </c>
      <c r="H31" s="3">
        <v>6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7</v>
      </c>
      <c r="O31" s="3">
        <v>5</v>
      </c>
      <c r="P31" s="3">
        <v>9</v>
      </c>
      <c r="Q31" s="17">
        <f t="shared" si="0"/>
        <v>27</v>
      </c>
      <c r="R31" s="3">
        <v>12</v>
      </c>
      <c r="S31" s="3"/>
      <c r="T31" s="65">
        <f t="shared" si="1"/>
        <v>30</v>
      </c>
    </row>
    <row r="32" spans="1:20" ht="23.25" customHeight="1">
      <c r="A32" s="66">
        <v>25</v>
      </c>
      <c r="B32" s="39" t="s">
        <v>59</v>
      </c>
      <c r="C32" s="35" t="s">
        <v>446</v>
      </c>
      <c r="D32" s="35" t="s">
        <v>446</v>
      </c>
      <c r="E32" s="90" t="s">
        <v>35</v>
      </c>
      <c r="F32" s="52">
        <v>8</v>
      </c>
      <c r="G32" s="51" t="s">
        <v>310</v>
      </c>
      <c r="H32" s="3">
        <v>4</v>
      </c>
      <c r="I32" s="3">
        <v>0</v>
      </c>
      <c r="J32" s="3">
        <v>1</v>
      </c>
      <c r="K32" s="3">
        <v>2</v>
      </c>
      <c r="L32" s="3">
        <v>0</v>
      </c>
      <c r="M32" s="3">
        <v>1</v>
      </c>
      <c r="N32" s="3">
        <v>5</v>
      </c>
      <c r="O32" s="3">
        <v>5</v>
      </c>
      <c r="P32" s="3">
        <v>8</v>
      </c>
      <c r="Q32" s="17">
        <f t="shared" si="0"/>
        <v>26</v>
      </c>
      <c r="R32" s="3">
        <v>13</v>
      </c>
      <c r="S32" s="3"/>
      <c r="T32" s="65">
        <f t="shared" si="1"/>
        <v>28.888888888888886</v>
      </c>
    </row>
    <row r="33" spans="1:20" ht="15" customHeight="1">
      <c r="A33" s="66">
        <v>26</v>
      </c>
      <c r="B33" s="86" t="s">
        <v>163</v>
      </c>
      <c r="C33" s="35" t="s">
        <v>447</v>
      </c>
      <c r="D33" s="35" t="s">
        <v>450</v>
      </c>
      <c r="E33" s="92" t="s">
        <v>97</v>
      </c>
      <c r="F33" s="54">
        <v>8</v>
      </c>
      <c r="G33" s="51" t="s">
        <v>289</v>
      </c>
      <c r="H33" s="49">
        <v>6</v>
      </c>
      <c r="I33" s="49">
        <v>0</v>
      </c>
      <c r="J33" s="49">
        <v>0</v>
      </c>
      <c r="K33" s="49">
        <v>0</v>
      </c>
      <c r="L33" s="49">
        <v>1</v>
      </c>
      <c r="M33" s="49">
        <v>0</v>
      </c>
      <c r="N33" s="49">
        <v>7</v>
      </c>
      <c r="O33" s="49">
        <v>6</v>
      </c>
      <c r="P33" s="49">
        <v>5</v>
      </c>
      <c r="Q33" s="17">
        <f t="shared" si="0"/>
        <v>25</v>
      </c>
      <c r="R33" s="49">
        <v>14</v>
      </c>
      <c r="S33" s="49"/>
      <c r="T33" s="65">
        <f t="shared" si="1"/>
        <v>27.77777777777778</v>
      </c>
    </row>
    <row r="34" spans="1:20" ht="15" customHeight="1">
      <c r="A34" s="66">
        <v>27</v>
      </c>
      <c r="B34" s="87" t="s">
        <v>166</v>
      </c>
      <c r="C34" s="35" t="s">
        <v>456</v>
      </c>
      <c r="D34" s="35" t="s">
        <v>451</v>
      </c>
      <c r="E34" s="91" t="s">
        <v>103</v>
      </c>
      <c r="F34" s="52">
        <v>8</v>
      </c>
      <c r="G34" s="51" t="s">
        <v>298</v>
      </c>
      <c r="H34" s="3">
        <v>6</v>
      </c>
      <c r="I34" s="3">
        <v>0</v>
      </c>
      <c r="J34" s="3">
        <v>1</v>
      </c>
      <c r="K34" s="3">
        <v>0</v>
      </c>
      <c r="L34" s="3">
        <v>1</v>
      </c>
      <c r="M34" s="3">
        <v>0</v>
      </c>
      <c r="N34" s="3">
        <v>4</v>
      </c>
      <c r="O34" s="3">
        <v>6</v>
      </c>
      <c r="P34" s="3">
        <v>7</v>
      </c>
      <c r="Q34" s="17">
        <f t="shared" si="0"/>
        <v>25</v>
      </c>
      <c r="R34" s="3">
        <v>14</v>
      </c>
      <c r="S34" s="3"/>
      <c r="T34" s="65">
        <f t="shared" si="1"/>
        <v>27.77777777777778</v>
      </c>
    </row>
    <row r="35" spans="1:20" ht="15" customHeight="1">
      <c r="A35" s="66">
        <v>28</v>
      </c>
      <c r="B35" s="87" t="s">
        <v>167</v>
      </c>
      <c r="C35" s="35" t="s">
        <v>447</v>
      </c>
      <c r="D35" s="35" t="s">
        <v>450</v>
      </c>
      <c r="E35" s="91" t="s">
        <v>103</v>
      </c>
      <c r="F35" s="52">
        <v>8</v>
      </c>
      <c r="G35" s="51" t="s">
        <v>290</v>
      </c>
      <c r="H35" s="3">
        <v>10</v>
      </c>
      <c r="I35" s="3">
        <v>0</v>
      </c>
      <c r="J35" s="3">
        <v>1</v>
      </c>
      <c r="K35" s="3">
        <v>2</v>
      </c>
      <c r="L35" s="3">
        <v>1</v>
      </c>
      <c r="M35" s="3">
        <v>0</v>
      </c>
      <c r="N35" s="3">
        <v>0</v>
      </c>
      <c r="O35" s="3">
        <v>7</v>
      </c>
      <c r="P35" s="3">
        <v>3</v>
      </c>
      <c r="Q35" s="17">
        <f t="shared" si="0"/>
        <v>24</v>
      </c>
      <c r="R35" s="3">
        <v>15</v>
      </c>
      <c r="S35" s="3"/>
      <c r="T35" s="65">
        <f t="shared" si="1"/>
        <v>26.666666666666668</v>
      </c>
    </row>
    <row r="36" spans="1:20" ht="15" customHeight="1">
      <c r="A36" s="66">
        <v>29</v>
      </c>
      <c r="B36" s="83" t="s">
        <v>62</v>
      </c>
      <c r="C36" s="35" t="s">
        <v>448</v>
      </c>
      <c r="D36" s="35" t="s">
        <v>446</v>
      </c>
      <c r="E36" s="93" t="s">
        <v>22</v>
      </c>
      <c r="F36" s="52">
        <v>8</v>
      </c>
      <c r="G36" s="51" t="s">
        <v>301</v>
      </c>
      <c r="H36" s="3">
        <v>4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6</v>
      </c>
      <c r="O36" s="3">
        <v>4</v>
      </c>
      <c r="P36" s="3">
        <v>8</v>
      </c>
      <c r="Q36" s="17">
        <f t="shared" si="0"/>
        <v>23</v>
      </c>
      <c r="R36" s="3">
        <v>16</v>
      </c>
      <c r="S36" s="3"/>
      <c r="T36" s="65">
        <f t="shared" si="1"/>
        <v>25.555555555555554</v>
      </c>
    </row>
    <row r="37" spans="1:20" ht="15" customHeight="1">
      <c r="A37" s="66">
        <v>30</v>
      </c>
      <c r="B37" s="83" t="s">
        <v>60</v>
      </c>
      <c r="C37" s="35" t="s">
        <v>449</v>
      </c>
      <c r="D37" s="35" t="s">
        <v>446</v>
      </c>
      <c r="E37" s="91" t="s">
        <v>22</v>
      </c>
      <c r="F37" s="52">
        <v>8</v>
      </c>
      <c r="G37" s="51" t="s">
        <v>300</v>
      </c>
      <c r="H37" s="3">
        <v>8</v>
      </c>
      <c r="I37" s="3">
        <v>0</v>
      </c>
      <c r="J37" s="3">
        <v>0</v>
      </c>
      <c r="K37" s="3">
        <v>1</v>
      </c>
      <c r="L37" s="3">
        <v>1</v>
      </c>
      <c r="M37" s="3">
        <v>0</v>
      </c>
      <c r="N37" s="3">
        <v>3</v>
      </c>
      <c r="O37" s="3">
        <v>6</v>
      </c>
      <c r="P37" s="3">
        <v>4</v>
      </c>
      <c r="Q37" s="17">
        <f t="shared" si="0"/>
        <v>23</v>
      </c>
      <c r="R37" s="3">
        <v>16</v>
      </c>
      <c r="S37" s="3"/>
      <c r="T37" s="65">
        <f t="shared" si="1"/>
        <v>25.555555555555554</v>
      </c>
    </row>
    <row r="38" spans="1:20" ht="15" customHeight="1">
      <c r="A38" s="66">
        <v>31</v>
      </c>
      <c r="B38" s="40" t="s">
        <v>65</v>
      </c>
      <c r="C38" s="35" t="s">
        <v>447</v>
      </c>
      <c r="D38" s="35" t="s">
        <v>456</v>
      </c>
      <c r="E38" s="33" t="s">
        <v>23</v>
      </c>
      <c r="F38" s="52">
        <v>8</v>
      </c>
      <c r="G38" s="51" t="s">
        <v>293</v>
      </c>
      <c r="H38" s="3">
        <v>8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  <c r="O38" s="3">
        <v>4</v>
      </c>
      <c r="P38" s="3">
        <v>2</v>
      </c>
      <c r="Q38" s="17">
        <f t="shared" si="0"/>
        <v>18</v>
      </c>
      <c r="R38" s="3">
        <v>17</v>
      </c>
      <c r="S38" s="3"/>
      <c r="T38" s="65">
        <f t="shared" si="1"/>
        <v>20</v>
      </c>
    </row>
    <row r="39" spans="1:20" ht="15" customHeight="1">
      <c r="A39" s="66">
        <v>32</v>
      </c>
      <c r="B39" s="39" t="s">
        <v>155</v>
      </c>
      <c r="C39" s="35" t="s">
        <v>461</v>
      </c>
      <c r="D39" s="35" t="s">
        <v>454</v>
      </c>
      <c r="E39" s="89" t="s">
        <v>35</v>
      </c>
      <c r="F39" s="52">
        <v>8</v>
      </c>
      <c r="G39" s="51" t="s">
        <v>316</v>
      </c>
      <c r="H39" s="3">
        <v>2</v>
      </c>
      <c r="I39" s="3">
        <v>0</v>
      </c>
      <c r="J39" s="3">
        <v>0</v>
      </c>
      <c r="K39" s="3">
        <v>0</v>
      </c>
      <c r="L39" s="3">
        <v>1</v>
      </c>
      <c r="M39" s="3">
        <v>0</v>
      </c>
      <c r="N39" s="3">
        <v>7</v>
      </c>
      <c r="O39" s="3">
        <v>6</v>
      </c>
      <c r="P39" s="3">
        <v>2</v>
      </c>
      <c r="Q39" s="17">
        <f t="shared" si="0"/>
        <v>18</v>
      </c>
      <c r="R39" s="3">
        <v>17</v>
      </c>
      <c r="S39" s="3"/>
      <c r="T39" s="65">
        <f t="shared" si="1"/>
        <v>20</v>
      </c>
    </row>
    <row r="40" spans="1:20" ht="15" customHeight="1">
      <c r="A40" s="66">
        <v>33</v>
      </c>
      <c r="B40" s="87" t="s">
        <v>165</v>
      </c>
      <c r="C40" s="35" t="s">
        <v>461</v>
      </c>
      <c r="D40" s="35" t="s">
        <v>455</v>
      </c>
      <c r="E40" s="91" t="s">
        <v>103</v>
      </c>
      <c r="F40" s="52">
        <v>8</v>
      </c>
      <c r="G40" s="51" t="s">
        <v>294</v>
      </c>
      <c r="H40" s="3">
        <v>2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1</v>
      </c>
      <c r="O40" s="3">
        <v>6</v>
      </c>
      <c r="P40" s="3">
        <v>6</v>
      </c>
      <c r="Q40" s="17">
        <f t="shared" si="0"/>
        <v>16</v>
      </c>
      <c r="R40" s="3">
        <v>18</v>
      </c>
      <c r="S40" s="3"/>
      <c r="T40" s="65">
        <f t="shared" si="1"/>
        <v>17.77777777777778</v>
      </c>
    </row>
    <row r="41" spans="1:20" ht="15" customHeight="1">
      <c r="A41" s="66">
        <v>34</v>
      </c>
      <c r="B41" s="35" t="s">
        <v>173</v>
      </c>
      <c r="C41" s="35" t="s">
        <v>452</v>
      </c>
      <c r="D41" s="35" t="s">
        <v>446</v>
      </c>
      <c r="E41" s="104" t="s">
        <v>70</v>
      </c>
      <c r="F41" s="52">
        <v>8</v>
      </c>
      <c r="G41" s="51" t="s">
        <v>320</v>
      </c>
      <c r="H41" s="3">
        <v>8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5</v>
      </c>
      <c r="P41" s="3">
        <v>0</v>
      </c>
      <c r="Q41" s="17">
        <f t="shared" si="0"/>
        <v>14</v>
      </c>
      <c r="R41" s="3">
        <v>19</v>
      </c>
      <c r="S41" s="3"/>
      <c r="T41" s="65">
        <f t="shared" si="1"/>
        <v>15.555555555555555</v>
      </c>
    </row>
    <row r="42" spans="1:20" ht="15" customHeight="1">
      <c r="A42" s="66">
        <v>35</v>
      </c>
      <c r="B42" s="86" t="s">
        <v>162</v>
      </c>
      <c r="C42" s="35" t="s">
        <v>446</v>
      </c>
      <c r="D42" s="35" t="s">
        <v>446</v>
      </c>
      <c r="E42" s="92" t="s">
        <v>97</v>
      </c>
      <c r="F42" s="52">
        <v>8</v>
      </c>
      <c r="G42" s="51" t="s">
        <v>291</v>
      </c>
      <c r="H42" s="3">
        <v>0</v>
      </c>
      <c r="I42" s="3">
        <v>0</v>
      </c>
      <c r="J42" s="3">
        <v>0</v>
      </c>
      <c r="K42" s="3">
        <v>8</v>
      </c>
      <c r="L42" s="3">
        <v>6</v>
      </c>
      <c r="M42" s="3">
        <v>0</v>
      </c>
      <c r="N42" s="3">
        <v>0</v>
      </c>
      <c r="O42" s="3">
        <v>0</v>
      </c>
      <c r="P42" s="3">
        <v>0</v>
      </c>
      <c r="Q42" s="17">
        <f t="shared" si="0"/>
        <v>14</v>
      </c>
      <c r="R42" s="3">
        <v>19</v>
      </c>
      <c r="S42" s="3"/>
      <c r="T42" s="65">
        <f t="shared" si="1"/>
        <v>15.555555555555555</v>
      </c>
    </row>
    <row r="43" spans="1:20" ht="15" customHeight="1">
      <c r="A43" s="66">
        <v>36</v>
      </c>
      <c r="B43" s="79" t="s">
        <v>170</v>
      </c>
      <c r="C43" s="35" t="s">
        <v>446</v>
      </c>
      <c r="D43" s="35" t="s">
        <v>447</v>
      </c>
      <c r="E43" s="53" t="s">
        <v>100</v>
      </c>
      <c r="F43" s="52">
        <v>8</v>
      </c>
      <c r="G43" s="51" t="s">
        <v>322</v>
      </c>
      <c r="H43" s="3">
        <v>4</v>
      </c>
      <c r="I43" s="3">
        <v>0</v>
      </c>
      <c r="J43" s="3">
        <v>0</v>
      </c>
      <c r="K43" s="3">
        <v>0</v>
      </c>
      <c r="L43" s="3">
        <v>1</v>
      </c>
      <c r="M43" s="3">
        <v>0</v>
      </c>
      <c r="N43" s="3">
        <v>5</v>
      </c>
      <c r="O43" s="3">
        <v>0</v>
      </c>
      <c r="P43" s="3">
        <v>3</v>
      </c>
      <c r="Q43" s="17">
        <f t="shared" si="0"/>
        <v>13</v>
      </c>
      <c r="R43" s="3">
        <v>20</v>
      </c>
      <c r="S43" s="3"/>
      <c r="T43" s="65">
        <f t="shared" si="1"/>
        <v>14.444444444444443</v>
      </c>
    </row>
    <row r="44" spans="1:20" ht="15" customHeight="1">
      <c r="A44" s="66">
        <v>37</v>
      </c>
      <c r="B44" s="79" t="s">
        <v>153</v>
      </c>
      <c r="C44" s="35" t="s">
        <v>462</v>
      </c>
      <c r="D44" s="35" t="s">
        <v>450</v>
      </c>
      <c r="E44" s="91" t="s">
        <v>40</v>
      </c>
      <c r="F44" s="52">
        <v>8</v>
      </c>
      <c r="G44" s="51" t="s">
        <v>312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4</v>
      </c>
      <c r="O44" s="3">
        <v>7</v>
      </c>
      <c r="P44" s="3">
        <v>1</v>
      </c>
      <c r="Q44" s="17">
        <f t="shared" si="0"/>
        <v>12</v>
      </c>
      <c r="R44" s="3">
        <v>21</v>
      </c>
      <c r="S44" s="3"/>
      <c r="T44" s="65">
        <f t="shared" si="1"/>
        <v>13.333333333333334</v>
      </c>
    </row>
    <row r="45" spans="1:20" ht="15" customHeight="1">
      <c r="A45" s="94">
        <v>38</v>
      </c>
      <c r="B45" s="39" t="s">
        <v>161</v>
      </c>
      <c r="C45" s="35" t="s">
        <v>446</v>
      </c>
      <c r="D45" s="35" t="s">
        <v>449</v>
      </c>
      <c r="E45" s="33" t="s">
        <v>23</v>
      </c>
      <c r="F45" s="52">
        <v>8</v>
      </c>
      <c r="G45" s="51" t="s">
        <v>295</v>
      </c>
      <c r="H45" s="3">
        <v>0</v>
      </c>
      <c r="I45" s="3">
        <v>0</v>
      </c>
      <c r="J45" s="3">
        <v>1</v>
      </c>
      <c r="K45" s="3">
        <v>0</v>
      </c>
      <c r="L45" s="3">
        <v>0</v>
      </c>
      <c r="M45" s="3">
        <v>0</v>
      </c>
      <c r="N45" s="3">
        <v>5</v>
      </c>
      <c r="O45" s="3">
        <v>0</v>
      </c>
      <c r="P45" s="3">
        <v>0</v>
      </c>
      <c r="Q45" s="17">
        <f t="shared" si="0"/>
        <v>6</v>
      </c>
      <c r="R45" s="3">
        <v>22</v>
      </c>
      <c r="S45" s="3"/>
      <c r="T45" s="65">
        <f t="shared" si="1"/>
        <v>6.666666666666667</v>
      </c>
    </row>
    <row r="46" spans="1:20" ht="15">
      <c r="A46" s="43"/>
      <c r="B46" s="44"/>
      <c r="C46" s="44"/>
      <c r="D46" s="44"/>
      <c r="E46" s="45"/>
      <c r="F46" s="30"/>
      <c r="G46" s="32"/>
      <c r="H46" s="30"/>
      <c r="I46" s="30"/>
      <c r="J46" s="30"/>
      <c r="K46" s="30"/>
      <c r="L46" s="30"/>
      <c r="M46" s="30"/>
      <c r="N46" s="30"/>
      <c r="O46" s="30"/>
      <c r="P46" s="30"/>
      <c r="Q46" s="46"/>
      <c r="R46" s="30"/>
      <c r="S46" s="30"/>
      <c r="T46" s="47"/>
    </row>
    <row r="47" spans="2:5" ht="15.75">
      <c r="B47" s="11" t="s">
        <v>11</v>
      </c>
      <c r="C47" s="11"/>
      <c r="D47" s="7"/>
      <c r="E47" s="8" t="s">
        <v>30</v>
      </c>
    </row>
    <row r="48" spans="2:5" ht="15.75">
      <c r="B48" s="12"/>
      <c r="C48" s="12"/>
      <c r="D48" s="7"/>
      <c r="E48" s="7"/>
    </row>
    <row r="49" spans="2:5" ht="15.75">
      <c r="B49" s="11" t="s">
        <v>12</v>
      </c>
      <c r="C49" s="11"/>
      <c r="D49" s="7"/>
      <c r="E49" s="8" t="s">
        <v>19</v>
      </c>
    </row>
    <row r="50" spans="2:5" ht="15.75">
      <c r="B50" s="12"/>
      <c r="C50" s="12"/>
      <c r="D50" s="7"/>
      <c r="E50" s="8" t="s">
        <v>20</v>
      </c>
    </row>
    <row r="51" spans="2:5" ht="15.75">
      <c r="B51" s="12"/>
      <c r="C51" s="12"/>
      <c r="D51" s="7"/>
      <c r="E51" s="8" t="s">
        <v>32</v>
      </c>
    </row>
    <row r="52" spans="2:5" ht="15.75">
      <c r="B52" s="12"/>
      <c r="C52" s="12"/>
      <c r="D52" s="7"/>
      <c r="E52" s="8" t="s">
        <v>245</v>
      </c>
    </row>
    <row r="53" spans="2:5" ht="15.75">
      <c r="B53" s="12"/>
      <c r="C53" s="12"/>
      <c r="D53" s="7"/>
      <c r="E53" s="8" t="s">
        <v>29</v>
      </c>
    </row>
    <row r="54" spans="2:5" ht="15.75">
      <c r="B54" s="13" t="s">
        <v>13</v>
      </c>
      <c r="C54" s="13"/>
      <c r="D54" s="7"/>
      <c r="E54" s="8" t="s">
        <v>21</v>
      </c>
    </row>
    <row r="55" spans="1:254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2:4" ht="15">
      <c r="B56" s="14"/>
      <c r="C56" s="14"/>
      <c r="D56" s="6"/>
    </row>
  </sheetData>
  <sheetProtection/>
  <autoFilter ref="A7:T28">
    <sortState ref="A8:T56">
      <sortCondition descending="1" sortBy="value" ref="T8:T56"/>
    </sortState>
  </autoFilter>
  <mergeCells count="4">
    <mergeCell ref="A5:Q5"/>
    <mergeCell ref="A1:Q1"/>
    <mergeCell ref="A2:Q2"/>
    <mergeCell ref="A4:Q4"/>
  </mergeCells>
  <printOptions horizontalCentered="1"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90" r:id="rId2"/>
  <rowBreaks count="1" manualBreakCount="1">
    <brk id="29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view="pageBreakPreview" zoomScale="89" zoomScaleSheetLayoutView="89" zoomScalePageLayoutView="0" workbookViewId="0" topLeftCell="A1">
      <selection activeCell="F6" activeCellId="1" sqref="A1:U16384 A1:U16384"/>
    </sheetView>
  </sheetViews>
  <sheetFormatPr defaultColWidth="9.140625" defaultRowHeight="15"/>
  <cols>
    <col min="1" max="1" width="4.8515625" style="0" customWidth="1"/>
    <col min="2" max="3" width="16.57421875" style="20" customWidth="1"/>
    <col min="4" max="4" width="13.00390625" style="21" customWidth="1"/>
    <col min="5" max="5" width="19.28125" style="0" customWidth="1"/>
    <col min="6" max="6" width="4.57421875" style="0" customWidth="1"/>
    <col min="7" max="7" width="11.421875" style="0" customWidth="1"/>
    <col min="8" max="17" width="5.28125" style="0" customWidth="1"/>
    <col min="18" max="18" width="8.00390625" style="0" customWidth="1"/>
    <col min="19" max="19" width="6.7109375" style="0" customWidth="1"/>
    <col min="20" max="20" width="6.421875" style="0" customWidth="1"/>
  </cols>
  <sheetData>
    <row r="1" spans="1:18" ht="15.75">
      <c r="A1" s="121" t="s">
        <v>104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15.7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21" s="16" customFormat="1" ht="26.25" customHeight="1">
      <c r="A3" s="124" t="s">
        <v>17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18" ht="15.75">
      <c r="A4" s="122" t="s">
        <v>105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5.75">
      <c r="A5" s="122" t="s">
        <v>177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7" spans="1:21" ht="70.5" customHeight="1">
      <c r="A7" s="1" t="s">
        <v>1</v>
      </c>
      <c r="B7" s="18" t="s">
        <v>2</v>
      </c>
      <c r="C7" s="19" t="s">
        <v>3</v>
      </c>
      <c r="D7" s="1" t="s">
        <v>4</v>
      </c>
      <c r="E7" s="1" t="s">
        <v>36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25</v>
      </c>
      <c r="M7" s="2" t="s">
        <v>26</v>
      </c>
      <c r="N7" s="2" t="s">
        <v>27</v>
      </c>
      <c r="O7" s="2" t="s">
        <v>28</v>
      </c>
      <c r="P7" s="2" t="s">
        <v>52</v>
      </c>
      <c r="Q7" s="2" t="s">
        <v>204</v>
      </c>
      <c r="R7" s="1" t="s">
        <v>6</v>
      </c>
      <c r="S7" s="1" t="s">
        <v>14</v>
      </c>
      <c r="T7" s="1" t="s">
        <v>15</v>
      </c>
      <c r="U7" s="1" t="s">
        <v>16</v>
      </c>
    </row>
    <row r="8" spans="1:21" ht="18" customHeight="1">
      <c r="A8" s="4">
        <v>1</v>
      </c>
      <c r="B8" s="83" t="s">
        <v>76</v>
      </c>
      <c r="C8" s="83" t="s">
        <v>447</v>
      </c>
      <c r="D8" s="83" t="s">
        <v>446</v>
      </c>
      <c r="E8" s="91" t="s">
        <v>93</v>
      </c>
      <c r="F8" s="31">
        <v>9</v>
      </c>
      <c r="G8" s="51" t="s">
        <v>410</v>
      </c>
      <c r="H8" s="5">
        <v>3</v>
      </c>
      <c r="I8" s="5">
        <v>0</v>
      </c>
      <c r="J8" s="5">
        <v>2</v>
      </c>
      <c r="K8" s="5">
        <v>4</v>
      </c>
      <c r="L8" s="5">
        <v>3</v>
      </c>
      <c r="M8" s="5">
        <v>4</v>
      </c>
      <c r="N8" s="5">
        <v>23</v>
      </c>
      <c r="O8" s="5">
        <v>7</v>
      </c>
      <c r="P8" s="5">
        <v>18</v>
      </c>
      <c r="Q8" s="3">
        <v>16</v>
      </c>
      <c r="R8" s="3">
        <f aca="true" t="shared" si="0" ref="R8:R48">SUM(H8:Q8)</f>
        <v>80</v>
      </c>
      <c r="S8" s="3">
        <v>1</v>
      </c>
      <c r="T8" s="3">
        <v>1</v>
      </c>
      <c r="U8" s="67">
        <f aca="true" t="shared" si="1" ref="U8:U48">R8/125*100</f>
        <v>64</v>
      </c>
    </row>
    <row r="9" spans="1:21" ht="18" customHeight="1">
      <c r="A9" s="4">
        <v>2</v>
      </c>
      <c r="B9" s="40" t="s">
        <v>44</v>
      </c>
      <c r="C9" s="83" t="s">
        <v>445</v>
      </c>
      <c r="D9" s="83" t="s">
        <v>446</v>
      </c>
      <c r="E9" s="33" t="s">
        <v>23</v>
      </c>
      <c r="F9" s="31">
        <v>9</v>
      </c>
      <c r="G9" s="51" t="s">
        <v>407</v>
      </c>
      <c r="H9" s="5">
        <v>1</v>
      </c>
      <c r="I9" s="5">
        <v>3</v>
      </c>
      <c r="J9" s="5">
        <v>1</v>
      </c>
      <c r="K9" s="5">
        <v>4</v>
      </c>
      <c r="L9" s="5">
        <v>4</v>
      </c>
      <c r="M9" s="5">
        <v>4</v>
      </c>
      <c r="N9" s="5">
        <v>22</v>
      </c>
      <c r="O9" s="5">
        <v>6</v>
      </c>
      <c r="P9" s="5">
        <v>17</v>
      </c>
      <c r="Q9" s="3">
        <v>18</v>
      </c>
      <c r="R9" s="3">
        <f t="shared" si="0"/>
        <v>80</v>
      </c>
      <c r="S9" s="3">
        <v>1</v>
      </c>
      <c r="T9" s="3">
        <v>1</v>
      </c>
      <c r="U9" s="67">
        <f t="shared" si="1"/>
        <v>64</v>
      </c>
    </row>
    <row r="10" spans="1:21" ht="18" customHeight="1">
      <c r="A10" s="4">
        <v>3</v>
      </c>
      <c r="B10" s="79" t="s">
        <v>71</v>
      </c>
      <c r="C10" s="83" t="s">
        <v>448</v>
      </c>
      <c r="D10" s="83" t="s">
        <v>446</v>
      </c>
      <c r="E10" s="91" t="s">
        <v>40</v>
      </c>
      <c r="F10" s="51">
        <v>9</v>
      </c>
      <c r="G10" s="51" t="s">
        <v>413</v>
      </c>
      <c r="H10" s="52">
        <v>5</v>
      </c>
      <c r="I10" s="52">
        <v>0</v>
      </c>
      <c r="J10" s="52">
        <v>1</v>
      </c>
      <c r="K10" s="52">
        <v>0</v>
      </c>
      <c r="L10" s="52">
        <v>5</v>
      </c>
      <c r="M10" s="52">
        <v>5</v>
      </c>
      <c r="N10" s="52">
        <v>23</v>
      </c>
      <c r="O10" s="52">
        <v>9</v>
      </c>
      <c r="P10" s="52">
        <v>15</v>
      </c>
      <c r="Q10" s="36">
        <v>13</v>
      </c>
      <c r="R10" s="36">
        <f t="shared" si="0"/>
        <v>76</v>
      </c>
      <c r="S10" s="3">
        <v>2</v>
      </c>
      <c r="T10" s="36">
        <v>2</v>
      </c>
      <c r="U10" s="67">
        <f t="shared" si="1"/>
        <v>60.8</v>
      </c>
    </row>
    <row r="11" spans="1:21" ht="18" customHeight="1">
      <c r="A11" s="4">
        <v>4</v>
      </c>
      <c r="B11" s="95" t="s">
        <v>45</v>
      </c>
      <c r="C11" s="83" t="s">
        <v>464</v>
      </c>
      <c r="D11" s="83" t="s">
        <v>454</v>
      </c>
      <c r="E11" s="33" t="s">
        <v>23</v>
      </c>
      <c r="F11" s="31">
        <v>9</v>
      </c>
      <c r="G11" s="51" t="s">
        <v>422</v>
      </c>
      <c r="H11" s="52">
        <v>4</v>
      </c>
      <c r="I11" s="52">
        <v>3</v>
      </c>
      <c r="J11" s="52">
        <v>1</v>
      </c>
      <c r="K11" s="36">
        <v>0</v>
      </c>
      <c r="L11" s="36">
        <v>0</v>
      </c>
      <c r="M11" s="52">
        <v>0</v>
      </c>
      <c r="N11" s="52">
        <v>20</v>
      </c>
      <c r="O11" s="52">
        <v>8</v>
      </c>
      <c r="P11" s="52">
        <v>17</v>
      </c>
      <c r="Q11" s="36">
        <v>14</v>
      </c>
      <c r="R11" s="36">
        <f t="shared" si="0"/>
        <v>67</v>
      </c>
      <c r="S11" s="3">
        <v>3</v>
      </c>
      <c r="T11" s="36">
        <v>3</v>
      </c>
      <c r="U11" s="67">
        <f t="shared" si="1"/>
        <v>53.6</v>
      </c>
    </row>
    <row r="12" spans="1:21" ht="24.75" customHeight="1">
      <c r="A12" s="4">
        <v>5</v>
      </c>
      <c r="B12" s="83" t="s">
        <v>78</v>
      </c>
      <c r="C12" s="83" t="s">
        <v>452</v>
      </c>
      <c r="D12" s="83" t="s">
        <v>450</v>
      </c>
      <c r="E12" s="98" t="s">
        <v>149</v>
      </c>
      <c r="F12" s="31">
        <v>9</v>
      </c>
      <c r="G12" s="51" t="s">
        <v>425</v>
      </c>
      <c r="H12" s="52">
        <v>1</v>
      </c>
      <c r="I12" s="52">
        <v>0</v>
      </c>
      <c r="J12" s="52">
        <v>3</v>
      </c>
      <c r="K12" s="52">
        <v>4</v>
      </c>
      <c r="L12" s="52">
        <v>2</v>
      </c>
      <c r="M12" s="52">
        <v>5</v>
      </c>
      <c r="N12" s="52">
        <v>23</v>
      </c>
      <c r="O12" s="52">
        <v>9</v>
      </c>
      <c r="P12" s="52">
        <v>14</v>
      </c>
      <c r="Q12" s="36">
        <v>6</v>
      </c>
      <c r="R12" s="36">
        <f t="shared" si="0"/>
        <v>67</v>
      </c>
      <c r="S12" s="3">
        <v>3</v>
      </c>
      <c r="T12" s="36">
        <v>3</v>
      </c>
      <c r="U12" s="67">
        <f t="shared" si="1"/>
        <v>53.6</v>
      </c>
    </row>
    <row r="13" spans="1:21" ht="15.75">
      <c r="A13" s="4">
        <v>6</v>
      </c>
      <c r="B13" s="86" t="s">
        <v>98</v>
      </c>
      <c r="C13" s="83" t="s">
        <v>461</v>
      </c>
      <c r="D13" s="83" t="s">
        <v>452</v>
      </c>
      <c r="E13" s="92" t="s">
        <v>97</v>
      </c>
      <c r="F13" s="31">
        <v>9</v>
      </c>
      <c r="G13" s="51" t="s">
        <v>433</v>
      </c>
      <c r="H13" s="52">
        <v>1</v>
      </c>
      <c r="I13" s="52">
        <v>0</v>
      </c>
      <c r="J13" s="52">
        <v>2</v>
      </c>
      <c r="K13" s="52">
        <v>2</v>
      </c>
      <c r="L13" s="52">
        <v>3</v>
      </c>
      <c r="M13" s="52">
        <v>2</v>
      </c>
      <c r="N13" s="52">
        <v>17</v>
      </c>
      <c r="O13" s="52">
        <v>9</v>
      </c>
      <c r="P13" s="52">
        <v>14</v>
      </c>
      <c r="Q13" s="36">
        <v>13</v>
      </c>
      <c r="R13" s="36">
        <f t="shared" si="0"/>
        <v>63</v>
      </c>
      <c r="S13" s="3">
        <v>4</v>
      </c>
      <c r="T13" s="36"/>
      <c r="U13" s="67">
        <f t="shared" si="1"/>
        <v>50.4</v>
      </c>
    </row>
    <row r="14" spans="1:21" ht="21.75" customHeight="1">
      <c r="A14" s="4">
        <v>7</v>
      </c>
      <c r="B14" s="83" t="s">
        <v>195</v>
      </c>
      <c r="C14" s="83" t="s">
        <v>454</v>
      </c>
      <c r="D14" s="83" t="s">
        <v>460</v>
      </c>
      <c r="E14" s="98" t="s">
        <v>149</v>
      </c>
      <c r="F14" s="31">
        <v>9</v>
      </c>
      <c r="G14" s="51" t="s">
        <v>442</v>
      </c>
      <c r="H14" s="5">
        <v>1</v>
      </c>
      <c r="I14" s="5">
        <v>0</v>
      </c>
      <c r="J14" s="5">
        <v>3</v>
      </c>
      <c r="K14" s="5">
        <v>1</v>
      </c>
      <c r="L14" s="5">
        <v>2</v>
      </c>
      <c r="M14" s="5">
        <v>3</v>
      </c>
      <c r="N14" s="5">
        <v>21</v>
      </c>
      <c r="O14" s="5">
        <v>8</v>
      </c>
      <c r="P14" s="5">
        <v>12</v>
      </c>
      <c r="Q14" s="3">
        <v>8</v>
      </c>
      <c r="R14" s="3">
        <f t="shared" si="0"/>
        <v>59</v>
      </c>
      <c r="S14" s="3">
        <v>5</v>
      </c>
      <c r="T14" s="3"/>
      <c r="U14" s="67">
        <f t="shared" si="1"/>
        <v>47.199999999999996</v>
      </c>
    </row>
    <row r="15" spans="1:21" ht="18" customHeight="1">
      <c r="A15" s="4">
        <v>8</v>
      </c>
      <c r="B15" s="86" t="s">
        <v>96</v>
      </c>
      <c r="C15" s="83" t="s">
        <v>455</v>
      </c>
      <c r="D15" s="83" t="s">
        <v>450</v>
      </c>
      <c r="E15" s="92" t="s">
        <v>97</v>
      </c>
      <c r="F15" s="31">
        <v>9</v>
      </c>
      <c r="G15" s="51" t="s">
        <v>437</v>
      </c>
      <c r="H15" s="5">
        <v>3</v>
      </c>
      <c r="I15" s="5">
        <v>0</v>
      </c>
      <c r="J15" s="5">
        <v>1</v>
      </c>
      <c r="K15" s="5">
        <v>0</v>
      </c>
      <c r="L15" s="5">
        <v>5</v>
      </c>
      <c r="M15" s="5">
        <v>5</v>
      </c>
      <c r="N15" s="5">
        <v>17</v>
      </c>
      <c r="O15" s="5">
        <v>8</v>
      </c>
      <c r="P15" s="5">
        <v>10</v>
      </c>
      <c r="Q15" s="3">
        <v>8</v>
      </c>
      <c r="R15" s="3">
        <f t="shared" si="0"/>
        <v>57</v>
      </c>
      <c r="S15" s="3">
        <v>6</v>
      </c>
      <c r="T15" s="3"/>
      <c r="U15" s="67">
        <f t="shared" si="1"/>
        <v>45.6</v>
      </c>
    </row>
    <row r="16" spans="1:21" ht="18.75" customHeight="1">
      <c r="A16" s="4">
        <v>9</v>
      </c>
      <c r="B16" s="40" t="s">
        <v>189</v>
      </c>
      <c r="C16" s="83" t="s">
        <v>452</v>
      </c>
      <c r="D16" s="83" t="s">
        <v>450</v>
      </c>
      <c r="E16" s="33" t="s">
        <v>23</v>
      </c>
      <c r="F16" s="51">
        <v>9</v>
      </c>
      <c r="G16" s="51" t="s">
        <v>435</v>
      </c>
      <c r="H16" s="52">
        <v>4</v>
      </c>
      <c r="I16" s="52">
        <v>0</v>
      </c>
      <c r="J16" s="52">
        <v>1</v>
      </c>
      <c r="K16" s="52">
        <v>0</v>
      </c>
      <c r="L16" s="52">
        <v>1</v>
      </c>
      <c r="M16" s="52">
        <v>5</v>
      </c>
      <c r="N16" s="52">
        <v>15</v>
      </c>
      <c r="O16" s="52">
        <v>8</v>
      </c>
      <c r="P16" s="52">
        <v>18</v>
      </c>
      <c r="Q16" s="36">
        <v>3</v>
      </c>
      <c r="R16" s="36">
        <f t="shared" si="0"/>
        <v>55</v>
      </c>
      <c r="S16" s="3">
        <v>7</v>
      </c>
      <c r="T16" s="36"/>
      <c r="U16" s="67">
        <f t="shared" si="1"/>
        <v>44</v>
      </c>
    </row>
    <row r="17" spans="1:21" s="42" customFormat="1" ht="22.5" customHeight="1">
      <c r="A17" s="4">
        <v>10</v>
      </c>
      <c r="B17" s="35" t="s">
        <v>42</v>
      </c>
      <c r="C17" s="83" t="s">
        <v>452</v>
      </c>
      <c r="D17" s="83" t="s">
        <v>446</v>
      </c>
      <c r="E17" s="98" t="s">
        <v>149</v>
      </c>
      <c r="F17" s="51">
        <v>9</v>
      </c>
      <c r="G17" s="51" t="s">
        <v>424</v>
      </c>
      <c r="H17" s="52">
        <v>3</v>
      </c>
      <c r="I17" s="52">
        <v>0</v>
      </c>
      <c r="J17" s="52">
        <v>3</v>
      </c>
      <c r="K17" s="52">
        <v>0</v>
      </c>
      <c r="L17" s="52">
        <v>4</v>
      </c>
      <c r="M17" s="52">
        <v>5</v>
      </c>
      <c r="N17" s="52">
        <v>17</v>
      </c>
      <c r="O17" s="52">
        <v>8</v>
      </c>
      <c r="P17" s="52">
        <v>9</v>
      </c>
      <c r="Q17" s="36">
        <v>5</v>
      </c>
      <c r="R17" s="3">
        <f t="shared" si="0"/>
        <v>54</v>
      </c>
      <c r="S17" s="3">
        <v>8</v>
      </c>
      <c r="T17" s="3"/>
      <c r="U17" s="67">
        <f t="shared" si="1"/>
        <v>43.2</v>
      </c>
    </row>
    <row r="18" spans="1:21" ht="22.5" customHeight="1">
      <c r="A18" s="4">
        <v>11</v>
      </c>
      <c r="B18" s="83" t="s">
        <v>193</v>
      </c>
      <c r="C18" s="83" t="s">
        <v>446</v>
      </c>
      <c r="D18" s="83" t="s">
        <v>450</v>
      </c>
      <c r="E18" s="98" t="s">
        <v>149</v>
      </c>
      <c r="F18" s="31">
        <v>9</v>
      </c>
      <c r="G18" s="51" t="s">
        <v>408</v>
      </c>
      <c r="H18" s="5">
        <v>3</v>
      </c>
      <c r="I18" s="5">
        <v>0</v>
      </c>
      <c r="J18" s="5">
        <v>0</v>
      </c>
      <c r="K18" s="5">
        <v>0</v>
      </c>
      <c r="L18" s="5">
        <v>3</v>
      </c>
      <c r="M18" s="5">
        <v>2</v>
      </c>
      <c r="N18" s="5">
        <v>19</v>
      </c>
      <c r="O18" s="5">
        <v>9</v>
      </c>
      <c r="P18" s="5">
        <v>11</v>
      </c>
      <c r="Q18" s="3">
        <v>5</v>
      </c>
      <c r="R18" s="3">
        <f t="shared" si="0"/>
        <v>52</v>
      </c>
      <c r="S18" s="3">
        <v>9</v>
      </c>
      <c r="T18" s="3"/>
      <c r="U18" s="67">
        <f t="shared" si="1"/>
        <v>41.6</v>
      </c>
    </row>
    <row r="19" spans="1:21" ht="18" customHeight="1">
      <c r="A19" s="4">
        <v>12</v>
      </c>
      <c r="B19" s="81" t="s">
        <v>198</v>
      </c>
      <c r="C19" s="83" t="s">
        <v>465</v>
      </c>
      <c r="D19" s="83" t="s">
        <v>452</v>
      </c>
      <c r="E19" s="53" t="s">
        <v>69</v>
      </c>
      <c r="F19" s="31">
        <v>9</v>
      </c>
      <c r="G19" s="51" t="s">
        <v>432</v>
      </c>
      <c r="H19" s="5">
        <v>3</v>
      </c>
      <c r="I19" s="5">
        <v>0</v>
      </c>
      <c r="J19" s="5">
        <v>0</v>
      </c>
      <c r="K19" s="5">
        <v>2</v>
      </c>
      <c r="L19" s="5">
        <v>3</v>
      </c>
      <c r="M19" s="5">
        <v>5</v>
      </c>
      <c r="N19" s="5">
        <v>19</v>
      </c>
      <c r="O19" s="5">
        <v>9</v>
      </c>
      <c r="P19" s="5">
        <v>8</v>
      </c>
      <c r="Q19" s="3">
        <v>2</v>
      </c>
      <c r="R19" s="3">
        <f t="shared" si="0"/>
        <v>51</v>
      </c>
      <c r="S19" s="3">
        <v>10</v>
      </c>
      <c r="T19" s="3"/>
      <c r="U19" s="67">
        <f t="shared" si="1"/>
        <v>40.8</v>
      </c>
    </row>
    <row r="20" spans="1:21" ht="21" customHeight="1">
      <c r="A20" s="4">
        <v>13</v>
      </c>
      <c r="B20" s="83" t="s">
        <v>194</v>
      </c>
      <c r="C20" s="83" t="s">
        <v>452</v>
      </c>
      <c r="D20" s="83" t="s">
        <v>453</v>
      </c>
      <c r="E20" s="98" t="s">
        <v>149</v>
      </c>
      <c r="F20" s="31">
        <v>9</v>
      </c>
      <c r="G20" s="51" t="s">
        <v>405</v>
      </c>
      <c r="H20" s="5">
        <v>3</v>
      </c>
      <c r="I20" s="5">
        <v>0</v>
      </c>
      <c r="J20" s="5">
        <v>2</v>
      </c>
      <c r="K20" s="5">
        <v>0</v>
      </c>
      <c r="L20" s="5">
        <v>5</v>
      </c>
      <c r="M20" s="5">
        <v>4</v>
      </c>
      <c r="N20" s="5">
        <v>18</v>
      </c>
      <c r="O20" s="5">
        <v>9</v>
      </c>
      <c r="P20" s="5">
        <v>9</v>
      </c>
      <c r="Q20" s="3">
        <v>0</v>
      </c>
      <c r="R20" s="3">
        <f t="shared" si="0"/>
        <v>50</v>
      </c>
      <c r="S20" s="3">
        <v>11</v>
      </c>
      <c r="T20" s="3"/>
      <c r="U20" s="67">
        <f t="shared" si="1"/>
        <v>40</v>
      </c>
    </row>
    <row r="21" spans="1:21" s="42" customFormat="1" ht="15.75">
      <c r="A21" s="4">
        <v>14</v>
      </c>
      <c r="B21" s="40" t="s">
        <v>188</v>
      </c>
      <c r="C21" s="83" t="s">
        <v>447</v>
      </c>
      <c r="D21" s="83" t="s">
        <v>446</v>
      </c>
      <c r="E21" s="33" t="s">
        <v>23</v>
      </c>
      <c r="F21" s="31">
        <v>9</v>
      </c>
      <c r="G21" s="51" t="s">
        <v>417</v>
      </c>
      <c r="H21" s="5">
        <v>5</v>
      </c>
      <c r="I21" s="5">
        <v>0</v>
      </c>
      <c r="J21" s="5">
        <v>1</v>
      </c>
      <c r="K21" s="5">
        <v>0</v>
      </c>
      <c r="L21" s="5">
        <v>1</v>
      </c>
      <c r="M21" s="5">
        <v>0</v>
      </c>
      <c r="N21" s="5">
        <v>19</v>
      </c>
      <c r="O21" s="5">
        <v>8</v>
      </c>
      <c r="P21" s="5">
        <v>3</v>
      </c>
      <c r="Q21" s="3">
        <v>12</v>
      </c>
      <c r="R21" s="3">
        <f t="shared" si="0"/>
        <v>49</v>
      </c>
      <c r="S21" s="3">
        <v>12</v>
      </c>
      <c r="T21" s="3"/>
      <c r="U21" s="67">
        <f t="shared" si="1"/>
        <v>39.2</v>
      </c>
    </row>
    <row r="22" spans="1:21" ht="22.5" customHeight="1">
      <c r="A22" s="4">
        <v>15</v>
      </c>
      <c r="B22" s="39" t="s">
        <v>181</v>
      </c>
      <c r="C22" s="83" t="s">
        <v>446</v>
      </c>
      <c r="D22" s="83" t="s">
        <v>447</v>
      </c>
      <c r="E22" s="108" t="s">
        <v>35</v>
      </c>
      <c r="F22" s="31">
        <v>9</v>
      </c>
      <c r="G22" s="51" t="s">
        <v>443</v>
      </c>
      <c r="H22" s="5">
        <v>2</v>
      </c>
      <c r="I22" s="5">
        <v>0</v>
      </c>
      <c r="J22" s="5">
        <v>0</v>
      </c>
      <c r="K22" s="5">
        <v>0</v>
      </c>
      <c r="L22" s="5">
        <v>4</v>
      </c>
      <c r="M22" s="5">
        <v>5</v>
      </c>
      <c r="N22" s="5">
        <v>23</v>
      </c>
      <c r="O22" s="5">
        <v>9</v>
      </c>
      <c r="P22" s="5">
        <v>3</v>
      </c>
      <c r="Q22" s="3">
        <v>2</v>
      </c>
      <c r="R22" s="3">
        <f t="shared" si="0"/>
        <v>48</v>
      </c>
      <c r="S22" s="3">
        <v>13</v>
      </c>
      <c r="T22" s="3"/>
      <c r="U22" s="67">
        <f t="shared" si="1"/>
        <v>38.4</v>
      </c>
    </row>
    <row r="23" spans="1:21" ht="38.25">
      <c r="A23" s="4">
        <v>16</v>
      </c>
      <c r="B23" s="83" t="s">
        <v>202</v>
      </c>
      <c r="C23" s="83" t="s">
        <v>452</v>
      </c>
      <c r="D23" s="83" t="s">
        <v>452</v>
      </c>
      <c r="E23" s="98" t="s">
        <v>149</v>
      </c>
      <c r="F23" s="31">
        <v>9</v>
      </c>
      <c r="G23" s="51" t="s">
        <v>404</v>
      </c>
      <c r="H23" s="5">
        <v>2</v>
      </c>
      <c r="I23" s="5">
        <v>0</v>
      </c>
      <c r="J23" s="5">
        <v>3</v>
      </c>
      <c r="K23" s="5">
        <v>0</v>
      </c>
      <c r="L23" s="5">
        <v>2</v>
      </c>
      <c r="M23" s="5">
        <v>2</v>
      </c>
      <c r="N23" s="5">
        <v>13</v>
      </c>
      <c r="O23" s="5">
        <v>9</v>
      </c>
      <c r="P23" s="5">
        <v>17</v>
      </c>
      <c r="Q23" s="3">
        <v>0</v>
      </c>
      <c r="R23" s="3">
        <f t="shared" si="0"/>
        <v>48</v>
      </c>
      <c r="S23" s="3">
        <v>13</v>
      </c>
      <c r="T23" s="3"/>
      <c r="U23" s="67">
        <f t="shared" si="1"/>
        <v>38.4</v>
      </c>
    </row>
    <row r="24" spans="1:21" ht="15.75">
      <c r="A24" s="4">
        <v>17</v>
      </c>
      <c r="B24" s="83" t="s">
        <v>197</v>
      </c>
      <c r="C24" s="83" t="s">
        <v>451</v>
      </c>
      <c r="D24" s="83" t="s">
        <v>452</v>
      </c>
      <c r="E24" s="91" t="s">
        <v>150</v>
      </c>
      <c r="F24" s="31">
        <v>9</v>
      </c>
      <c r="G24" s="51" t="s">
        <v>434</v>
      </c>
      <c r="H24" s="5">
        <v>3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25</v>
      </c>
      <c r="O24" s="5">
        <v>3</v>
      </c>
      <c r="P24" s="5">
        <v>12</v>
      </c>
      <c r="Q24" s="3">
        <v>4</v>
      </c>
      <c r="R24" s="3">
        <f t="shared" si="0"/>
        <v>48</v>
      </c>
      <c r="S24" s="3">
        <v>13</v>
      </c>
      <c r="T24" s="3"/>
      <c r="U24" s="67">
        <f t="shared" si="1"/>
        <v>38.4</v>
      </c>
    </row>
    <row r="25" spans="1:21" ht="15.75">
      <c r="A25" s="4">
        <v>18</v>
      </c>
      <c r="B25" s="82" t="s">
        <v>183</v>
      </c>
      <c r="C25" s="83" t="s">
        <v>450</v>
      </c>
      <c r="D25" s="83" t="s">
        <v>452</v>
      </c>
      <c r="E25" s="91" t="s">
        <v>70</v>
      </c>
      <c r="F25" s="51">
        <v>9</v>
      </c>
      <c r="G25" s="51" t="s">
        <v>444</v>
      </c>
      <c r="H25" s="52">
        <v>4</v>
      </c>
      <c r="I25" s="52">
        <v>0</v>
      </c>
      <c r="J25" s="52">
        <v>0</v>
      </c>
      <c r="K25" s="52">
        <v>1</v>
      </c>
      <c r="L25" s="52">
        <v>3</v>
      </c>
      <c r="M25" s="52">
        <v>5</v>
      </c>
      <c r="N25" s="52">
        <v>16</v>
      </c>
      <c r="O25" s="52">
        <v>0</v>
      </c>
      <c r="P25" s="52">
        <v>14</v>
      </c>
      <c r="Q25" s="36">
        <v>5</v>
      </c>
      <c r="R25" s="36">
        <f t="shared" si="0"/>
        <v>48</v>
      </c>
      <c r="S25" s="3">
        <v>13</v>
      </c>
      <c r="T25" s="36"/>
      <c r="U25" s="67">
        <f t="shared" si="1"/>
        <v>38.4</v>
      </c>
    </row>
    <row r="26" spans="1:21" ht="18" customHeight="1">
      <c r="A26" s="4">
        <v>19</v>
      </c>
      <c r="B26" s="83" t="s">
        <v>201</v>
      </c>
      <c r="C26" s="83" t="s">
        <v>453</v>
      </c>
      <c r="D26" s="83" t="s">
        <v>452</v>
      </c>
      <c r="E26" s="97" t="s">
        <v>22</v>
      </c>
      <c r="F26" s="31">
        <v>9</v>
      </c>
      <c r="G26" s="51" t="s">
        <v>423</v>
      </c>
      <c r="H26" s="5">
        <v>4</v>
      </c>
      <c r="I26" s="5">
        <v>0</v>
      </c>
      <c r="J26" s="5">
        <v>2</v>
      </c>
      <c r="K26" s="5">
        <v>0</v>
      </c>
      <c r="L26" s="5">
        <v>3</v>
      </c>
      <c r="M26" s="5">
        <v>0</v>
      </c>
      <c r="N26" s="5">
        <v>17</v>
      </c>
      <c r="O26" s="5">
        <v>9</v>
      </c>
      <c r="P26" s="5">
        <v>5</v>
      </c>
      <c r="Q26" s="3">
        <v>7</v>
      </c>
      <c r="R26" s="3">
        <f t="shared" si="0"/>
        <v>47</v>
      </c>
      <c r="S26" s="3">
        <v>14</v>
      </c>
      <c r="T26" s="3"/>
      <c r="U26" s="67">
        <f t="shared" si="1"/>
        <v>37.6</v>
      </c>
    </row>
    <row r="27" spans="1:21" ht="15.75">
      <c r="A27" s="4">
        <v>20</v>
      </c>
      <c r="B27" s="87" t="s">
        <v>191</v>
      </c>
      <c r="C27" s="83" t="s">
        <v>455</v>
      </c>
      <c r="D27" s="83" t="s">
        <v>455</v>
      </c>
      <c r="E27" s="91" t="s">
        <v>103</v>
      </c>
      <c r="F27" s="31">
        <v>9</v>
      </c>
      <c r="G27" s="51" t="s">
        <v>430</v>
      </c>
      <c r="H27" s="5">
        <v>3</v>
      </c>
      <c r="I27" s="5">
        <v>0</v>
      </c>
      <c r="J27" s="5">
        <v>2</v>
      </c>
      <c r="K27" s="5">
        <v>1</v>
      </c>
      <c r="L27" s="5">
        <v>5</v>
      </c>
      <c r="M27" s="5">
        <v>2</v>
      </c>
      <c r="N27" s="5">
        <v>10</v>
      </c>
      <c r="O27" s="5">
        <v>9</v>
      </c>
      <c r="P27" s="5">
        <v>9</v>
      </c>
      <c r="Q27" s="3">
        <v>5</v>
      </c>
      <c r="R27" s="3">
        <f t="shared" si="0"/>
        <v>46</v>
      </c>
      <c r="S27" s="3">
        <v>15</v>
      </c>
      <c r="T27" s="3"/>
      <c r="U27" s="67">
        <f t="shared" si="1"/>
        <v>36.8</v>
      </c>
    </row>
    <row r="28" spans="1:21" ht="18" customHeight="1">
      <c r="A28" s="4">
        <v>21</v>
      </c>
      <c r="B28" s="82" t="s">
        <v>190</v>
      </c>
      <c r="C28" s="83" t="s">
        <v>445</v>
      </c>
      <c r="D28" s="83" t="s">
        <v>446</v>
      </c>
      <c r="E28" s="33" t="s">
        <v>23</v>
      </c>
      <c r="F28" s="31">
        <v>9</v>
      </c>
      <c r="G28" s="51" t="s">
        <v>418</v>
      </c>
      <c r="H28" s="5">
        <v>2</v>
      </c>
      <c r="I28" s="5">
        <v>0</v>
      </c>
      <c r="J28" s="5">
        <v>1</v>
      </c>
      <c r="K28" s="120">
        <v>0</v>
      </c>
      <c r="L28" s="5">
        <v>1</v>
      </c>
      <c r="M28" s="5">
        <v>5</v>
      </c>
      <c r="N28" s="5">
        <v>15</v>
      </c>
      <c r="O28" s="5">
        <v>9</v>
      </c>
      <c r="P28" s="5">
        <v>0</v>
      </c>
      <c r="Q28" s="3">
        <v>12</v>
      </c>
      <c r="R28" s="3">
        <f t="shared" si="0"/>
        <v>45</v>
      </c>
      <c r="S28" s="3">
        <v>16</v>
      </c>
      <c r="T28" s="3"/>
      <c r="U28" s="67">
        <f t="shared" si="1"/>
        <v>36</v>
      </c>
    </row>
    <row r="29" spans="1:21" ht="23.25" customHeight="1">
      <c r="A29" s="4">
        <v>22</v>
      </c>
      <c r="B29" s="39" t="s">
        <v>182</v>
      </c>
      <c r="C29" s="83" t="s">
        <v>446</v>
      </c>
      <c r="D29" s="83" t="s">
        <v>449</v>
      </c>
      <c r="E29" s="108" t="s">
        <v>35</v>
      </c>
      <c r="F29" s="31">
        <v>9</v>
      </c>
      <c r="G29" s="51" t="s">
        <v>406</v>
      </c>
      <c r="H29" s="5">
        <v>4</v>
      </c>
      <c r="I29" s="5">
        <v>0</v>
      </c>
      <c r="J29" s="5">
        <v>0</v>
      </c>
      <c r="K29" s="5">
        <v>1</v>
      </c>
      <c r="L29" s="5">
        <v>3</v>
      </c>
      <c r="M29" s="5">
        <v>4</v>
      </c>
      <c r="N29" s="5">
        <v>14</v>
      </c>
      <c r="O29" s="5">
        <v>8</v>
      </c>
      <c r="P29" s="5">
        <v>6</v>
      </c>
      <c r="Q29" s="3">
        <v>4</v>
      </c>
      <c r="R29" s="3">
        <f t="shared" si="0"/>
        <v>44</v>
      </c>
      <c r="S29" s="3">
        <v>17</v>
      </c>
      <c r="T29" s="3"/>
      <c r="U29" s="67">
        <f t="shared" si="1"/>
        <v>35.199999999999996</v>
      </c>
    </row>
    <row r="30" spans="1:21" ht="18.75" customHeight="1">
      <c r="A30" s="4">
        <v>23</v>
      </c>
      <c r="B30" s="83" t="s">
        <v>185</v>
      </c>
      <c r="C30" s="83" t="s">
        <v>449</v>
      </c>
      <c r="D30" s="83" t="s">
        <v>454</v>
      </c>
      <c r="E30" s="97" t="s">
        <v>22</v>
      </c>
      <c r="F30" s="31">
        <v>9</v>
      </c>
      <c r="G30" s="51" t="s">
        <v>411</v>
      </c>
      <c r="H30" s="52">
        <v>3</v>
      </c>
      <c r="I30" s="52">
        <v>0</v>
      </c>
      <c r="J30" s="52">
        <v>3</v>
      </c>
      <c r="K30" s="52">
        <v>0</v>
      </c>
      <c r="L30" s="52">
        <v>6</v>
      </c>
      <c r="M30" s="52">
        <v>0</v>
      </c>
      <c r="N30" s="52">
        <v>14</v>
      </c>
      <c r="O30" s="52">
        <v>1</v>
      </c>
      <c r="P30" s="52">
        <v>13</v>
      </c>
      <c r="Q30" s="36">
        <v>4</v>
      </c>
      <c r="R30" s="36">
        <f t="shared" si="0"/>
        <v>44</v>
      </c>
      <c r="S30" s="3">
        <v>17</v>
      </c>
      <c r="T30" s="36"/>
      <c r="U30" s="67">
        <f t="shared" si="1"/>
        <v>35.199999999999996</v>
      </c>
    </row>
    <row r="31" spans="1:21" ht="27" customHeight="1">
      <c r="A31" s="4">
        <v>24</v>
      </c>
      <c r="B31" s="39" t="s">
        <v>180</v>
      </c>
      <c r="C31" s="83" t="s">
        <v>455</v>
      </c>
      <c r="D31" s="83" t="s">
        <v>450</v>
      </c>
      <c r="E31" s="108" t="s">
        <v>35</v>
      </c>
      <c r="F31" s="31">
        <v>9</v>
      </c>
      <c r="G31" s="51" t="s">
        <v>429</v>
      </c>
      <c r="H31" s="5">
        <v>4</v>
      </c>
      <c r="I31" s="5">
        <v>0</v>
      </c>
      <c r="J31" s="5">
        <v>0</v>
      </c>
      <c r="K31" s="5">
        <v>0</v>
      </c>
      <c r="L31" s="5">
        <v>4</v>
      </c>
      <c r="M31" s="5">
        <v>0</v>
      </c>
      <c r="N31" s="5">
        <v>22</v>
      </c>
      <c r="O31" s="5">
        <v>9</v>
      </c>
      <c r="P31" s="5">
        <v>0</v>
      </c>
      <c r="Q31" s="3">
        <v>0</v>
      </c>
      <c r="R31" s="3">
        <f t="shared" si="0"/>
        <v>39</v>
      </c>
      <c r="S31" s="3">
        <v>18</v>
      </c>
      <c r="T31" s="3"/>
      <c r="U31" s="67">
        <f t="shared" si="1"/>
        <v>31.2</v>
      </c>
    </row>
    <row r="32" spans="1:21" ht="12.75" customHeight="1">
      <c r="A32" s="4">
        <v>25</v>
      </c>
      <c r="B32" s="83" t="s">
        <v>196</v>
      </c>
      <c r="C32" s="83" t="s">
        <v>449</v>
      </c>
      <c r="D32" s="83" t="s">
        <v>450</v>
      </c>
      <c r="E32" s="91" t="s">
        <v>150</v>
      </c>
      <c r="F32" s="31">
        <v>9</v>
      </c>
      <c r="G32" s="51" t="s">
        <v>438</v>
      </c>
      <c r="H32" s="5">
        <v>2</v>
      </c>
      <c r="I32" s="5">
        <v>1</v>
      </c>
      <c r="J32" s="5">
        <v>0</v>
      </c>
      <c r="K32" s="5">
        <v>2</v>
      </c>
      <c r="L32" s="5">
        <v>0</v>
      </c>
      <c r="M32" s="5">
        <v>0</v>
      </c>
      <c r="N32" s="5">
        <v>13</v>
      </c>
      <c r="O32" s="5">
        <v>9</v>
      </c>
      <c r="P32" s="5">
        <v>10</v>
      </c>
      <c r="Q32" s="3">
        <v>1</v>
      </c>
      <c r="R32" s="3">
        <f t="shared" si="0"/>
        <v>38</v>
      </c>
      <c r="S32" s="3">
        <v>19</v>
      </c>
      <c r="T32" s="3"/>
      <c r="U32" s="67">
        <f t="shared" si="1"/>
        <v>30.4</v>
      </c>
    </row>
    <row r="33" spans="1:21" ht="12.75" customHeight="1">
      <c r="A33" s="4">
        <v>26</v>
      </c>
      <c r="B33" s="87" t="s">
        <v>192</v>
      </c>
      <c r="C33" s="83" t="s">
        <v>448</v>
      </c>
      <c r="D33" s="83" t="s">
        <v>446</v>
      </c>
      <c r="E33" s="91" t="s">
        <v>103</v>
      </c>
      <c r="F33" s="31">
        <v>9</v>
      </c>
      <c r="G33" s="51" t="s">
        <v>409</v>
      </c>
      <c r="H33" s="5">
        <v>3</v>
      </c>
      <c r="I33" s="5">
        <v>0</v>
      </c>
      <c r="J33" s="5">
        <v>0</v>
      </c>
      <c r="K33" s="5">
        <v>0</v>
      </c>
      <c r="L33" s="5">
        <v>2</v>
      </c>
      <c r="M33" s="5">
        <v>0</v>
      </c>
      <c r="N33" s="5">
        <v>17</v>
      </c>
      <c r="O33" s="5">
        <v>9</v>
      </c>
      <c r="P33" s="5">
        <v>6</v>
      </c>
      <c r="Q33" s="3">
        <v>1</v>
      </c>
      <c r="R33" s="3">
        <f t="shared" si="0"/>
        <v>38</v>
      </c>
      <c r="S33" s="3">
        <v>19</v>
      </c>
      <c r="T33" s="3"/>
      <c r="U33" s="67">
        <f t="shared" si="1"/>
        <v>30.4</v>
      </c>
    </row>
    <row r="34" spans="1:21" ht="12.75" customHeight="1">
      <c r="A34" s="4">
        <v>27</v>
      </c>
      <c r="B34" s="83" t="s">
        <v>43</v>
      </c>
      <c r="C34" s="83" t="s">
        <v>448</v>
      </c>
      <c r="D34" s="83" t="s">
        <v>453</v>
      </c>
      <c r="E34" s="91" t="s">
        <v>150</v>
      </c>
      <c r="F34" s="31">
        <v>9</v>
      </c>
      <c r="G34" s="51" t="s">
        <v>415</v>
      </c>
      <c r="H34" s="3">
        <v>2</v>
      </c>
      <c r="I34" s="3">
        <v>0</v>
      </c>
      <c r="J34" s="3">
        <v>0</v>
      </c>
      <c r="K34" s="3">
        <v>0</v>
      </c>
      <c r="L34" s="3">
        <v>3</v>
      </c>
      <c r="M34" s="3">
        <v>0</v>
      </c>
      <c r="N34" s="3">
        <v>15</v>
      </c>
      <c r="O34" s="3">
        <v>9</v>
      </c>
      <c r="P34" s="3">
        <v>3</v>
      </c>
      <c r="Q34" s="3">
        <v>3</v>
      </c>
      <c r="R34" s="3">
        <f t="shared" si="0"/>
        <v>35</v>
      </c>
      <c r="S34" s="3">
        <v>20</v>
      </c>
      <c r="T34" s="3"/>
      <c r="U34" s="67">
        <f t="shared" si="1"/>
        <v>28.000000000000004</v>
      </c>
    </row>
    <row r="35" spans="1:21" ht="12.75" customHeight="1">
      <c r="A35" s="4">
        <v>28</v>
      </c>
      <c r="B35" s="87" t="s">
        <v>74</v>
      </c>
      <c r="C35" s="83" t="s">
        <v>447</v>
      </c>
      <c r="D35" s="83" t="s">
        <v>458</v>
      </c>
      <c r="E35" s="91" t="s">
        <v>103</v>
      </c>
      <c r="F35" s="31">
        <v>9</v>
      </c>
      <c r="G35" s="51" t="s">
        <v>441</v>
      </c>
      <c r="H35" s="3">
        <v>1</v>
      </c>
      <c r="I35" s="3">
        <v>0</v>
      </c>
      <c r="J35" s="3">
        <v>2</v>
      </c>
      <c r="K35" s="3">
        <v>2</v>
      </c>
      <c r="L35" s="3">
        <v>5</v>
      </c>
      <c r="M35" s="3">
        <v>5</v>
      </c>
      <c r="N35" s="3">
        <v>7</v>
      </c>
      <c r="O35" s="3">
        <v>6</v>
      </c>
      <c r="P35" s="3">
        <v>2</v>
      </c>
      <c r="Q35" s="3">
        <v>5</v>
      </c>
      <c r="R35" s="3">
        <f t="shared" si="0"/>
        <v>35</v>
      </c>
      <c r="S35" s="3">
        <v>20</v>
      </c>
      <c r="T35" s="3"/>
      <c r="U35" s="67">
        <f t="shared" si="1"/>
        <v>28.000000000000004</v>
      </c>
    </row>
    <row r="36" spans="1:21" ht="22.5" customHeight="1">
      <c r="A36" s="4">
        <v>29</v>
      </c>
      <c r="B36" s="35" t="s">
        <v>203</v>
      </c>
      <c r="C36" s="83" t="s">
        <v>448</v>
      </c>
      <c r="D36" s="83" t="s">
        <v>455</v>
      </c>
      <c r="E36" s="109" t="s">
        <v>149</v>
      </c>
      <c r="F36" s="31">
        <v>9</v>
      </c>
      <c r="G36" s="51" t="s">
        <v>416</v>
      </c>
      <c r="H36" s="36">
        <v>3</v>
      </c>
      <c r="I36" s="36">
        <v>0</v>
      </c>
      <c r="J36" s="36">
        <v>1</v>
      </c>
      <c r="K36" s="36">
        <v>0</v>
      </c>
      <c r="L36" s="36">
        <v>1</v>
      </c>
      <c r="M36" s="36">
        <v>0</v>
      </c>
      <c r="N36" s="36">
        <v>13</v>
      </c>
      <c r="O36" s="36">
        <v>7</v>
      </c>
      <c r="P36" s="36">
        <v>5</v>
      </c>
      <c r="Q36" s="36">
        <v>5</v>
      </c>
      <c r="R36" s="3">
        <f t="shared" si="0"/>
        <v>35</v>
      </c>
      <c r="S36" s="3">
        <v>20</v>
      </c>
      <c r="T36" s="3"/>
      <c r="U36" s="67">
        <f t="shared" si="1"/>
        <v>28.000000000000004</v>
      </c>
    </row>
    <row r="37" spans="1:21" ht="17.25" customHeight="1">
      <c r="A37" s="4">
        <v>30</v>
      </c>
      <c r="B37" s="83" t="s">
        <v>184</v>
      </c>
      <c r="C37" s="83" t="s">
        <v>448</v>
      </c>
      <c r="D37" s="83" t="s">
        <v>464</v>
      </c>
      <c r="E37" s="97" t="s">
        <v>22</v>
      </c>
      <c r="F37" s="51">
        <v>9</v>
      </c>
      <c r="G37" s="51" t="s">
        <v>414</v>
      </c>
      <c r="H37" s="36">
        <v>3</v>
      </c>
      <c r="I37" s="36">
        <v>0</v>
      </c>
      <c r="J37" s="36">
        <v>3</v>
      </c>
      <c r="K37" s="36">
        <v>0</v>
      </c>
      <c r="L37" s="36">
        <v>3</v>
      </c>
      <c r="M37" s="36">
        <v>0</v>
      </c>
      <c r="N37" s="36">
        <v>18</v>
      </c>
      <c r="O37" s="36">
        <v>1</v>
      </c>
      <c r="P37" s="36">
        <v>3</v>
      </c>
      <c r="Q37" s="36">
        <v>4</v>
      </c>
      <c r="R37" s="36">
        <f t="shared" si="0"/>
        <v>35</v>
      </c>
      <c r="S37" s="36">
        <v>20</v>
      </c>
      <c r="T37" s="36"/>
      <c r="U37" s="67">
        <f t="shared" si="1"/>
        <v>28.000000000000004</v>
      </c>
    </row>
    <row r="38" spans="1:21" ht="17.25" customHeight="1">
      <c r="A38" s="4">
        <v>31</v>
      </c>
      <c r="B38" s="83" t="s">
        <v>187</v>
      </c>
      <c r="C38" s="83" t="s">
        <v>454</v>
      </c>
      <c r="D38" s="83" t="s">
        <v>464</v>
      </c>
      <c r="E38" s="91" t="s">
        <v>22</v>
      </c>
      <c r="F38" s="51">
        <v>9</v>
      </c>
      <c r="G38" s="51" t="s">
        <v>426</v>
      </c>
      <c r="H38" s="36">
        <v>2</v>
      </c>
      <c r="I38" s="36">
        <v>0</v>
      </c>
      <c r="J38" s="36">
        <v>1</v>
      </c>
      <c r="K38" s="36">
        <v>0</v>
      </c>
      <c r="L38" s="36">
        <v>3</v>
      </c>
      <c r="M38" s="36">
        <v>5</v>
      </c>
      <c r="N38" s="36">
        <v>15</v>
      </c>
      <c r="O38" s="36">
        <v>8</v>
      </c>
      <c r="P38" s="36">
        <v>0</v>
      </c>
      <c r="Q38" s="36">
        <v>0</v>
      </c>
      <c r="R38" s="36">
        <f t="shared" si="0"/>
        <v>34</v>
      </c>
      <c r="S38" s="3">
        <v>21</v>
      </c>
      <c r="T38" s="36"/>
      <c r="U38" s="67">
        <f t="shared" si="1"/>
        <v>27.200000000000003</v>
      </c>
    </row>
    <row r="39" spans="1:21" ht="17.25" customHeight="1">
      <c r="A39" s="4">
        <v>32</v>
      </c>
      <c r="B39" s="40" t="s">
        <v>73</v>
      </c>
      <c r="C39" s="83" t="s">
        <v>457</v>
      </c>
      <c r="D39" s="83" t="s">
        <v>446</v>
      </c>
      <c r="E39" s="53" t="s">
        <v>200</v>
      </c>
      <c r="F39" s="31">
        <v>9</v>
      </c>
      <c r="G39" s="51" t="s">
        <v>439</v>
      </c>
      <c r="H39" s="5">
        <v>3</v>
      </c>
      <c r="I39" s="5">
        <v>0</v>
      </c>
      <c r="J39" s="5">
        <v>0</v>
      </c>
      <c r="K39" s="5">
        <v>0</v>
      </c>
      <c r="L39" s="5">
        <v>3</v>
      </c>
      <c r="M39" s="5">
        <v>3</v>
      </c>
      <c r="N39" s="5">
        <v>15</v>
      </c>
      <c r="O39" s="5">
        <v>9</v>
      </c>
      <c r="P39" s="5">
        <v>0</v>
      </c>
      <c r="Q39" s="3">
        <v>1</v>
      </c>
      <c r="R39" s="3">
        <f t="shared" si="0"/>
        <v>34</v>
      </c>
      <c r="S39" s="3">
        <v>21</v>
      </c>
      <c r="T39" s="3"/>
      <c r="U39" s="67">
        <f t="shared" si="1"/>
        <v>27.200000000000003</v>
      </c>
    </row>
    <row r="40" spans="1:21" ht="30">
      <c r="A40" s="4">
        <v>33</v>
      </c>
      <c r="B40" s="83" t="s">
        <v>186</v>
      </c>
      <c r="C40" s="83" t="s">
        <v>445</v>
      </c>
      <c r="D40" s="83" t="s">
        <v>452</v>
      </c>
      <c r="E40" s="91" t="s">
        <v>22</v>
      </c>
      <c r="F40" s="31">
        <v>9</v>
      </c>
      <c r="G40" s="51" t="s">
        <v>421</v>
      </c>
      <c r="H40" s="3">
        <v>3</v>
      </c>
      <c r="I40" s="3">
        <v>3</v>
      </c>
      <c r="J40" s="3">
        <v>3</v>
      </c>
      <c r="K40" s="3">
        <v>1</v>
      </c>
      <c r="L40" s="3">
        <v>2</v>
      </c>
      <c r="M40" s="3">
        <v>0</v>
      </c>
      <c r="N40" s="3">
        <v>13</v>
      </c>
      <c r="O40" s="3">
        <v>3</v>
      </c>
      <c r="P40" s="3">
        <v>0</v>
      </c>
      <c r="Q40" s="3">
        <v>6</v>
      </c>
      <c r="R40" s="3">
        <f t="shared" si="0"/>
        <v>34</v>
      </c>
      <c r="S40" s="3">
        <v>21</v>
      </c>
      <c r="T40" s="3"/>
      <c r="U40" s="67">
        <f t="shared" si="1"/>
        <v>27.200000000000003</v>
      </c>
    </row>
    <row r="41" spans="1:21" ht="15.75">
      <c r="A41" s="4">
        <v>34</v>
      </c>
      <c r="B41" s="80" t="s">
        <v>81</v>
      </c>
      <c r="C41" s="83" t="s">
        <v>449</v>
      </c>
      <c r="D41" s="83" t="s">
        <v>450</v>
      </c>
      <c r="E41" s="96" t="s">
        <v>148</v>
      </c>
      <c r="F41" s="31">
        <v>9</v>
      </c>
      <c r="G41" s="51" t="s">
        <v>412</v>
      </c>
      <c r="H41" s="36">
        <v>4</v>
      </c>
      <c r="I41" s="36">
        <v>0</v>
      </c>
      <c r="J41" s="36">
        <v>2</v>
      </c>
      <c r="K41" s="36">
        <v>0</v>
      </c>
      <c r="L41" s="36">
        <v>2</v>
      </c>
      <c r="M41" s="36">
        <v>2</v>
      </c>
      <c r="N41" s="36">
        <v>13</v>
      </c>
      <c r="O41" s="36">
        <v>9</v>
      </c>
      <c r="P41" s="36">
        <v>0</v>
      </c>
      <c r="Q41" s="36">
        <v>0</v>
      </c>
      <c r="R41" s="36">
        <f t="shared" si="0"/>
        <v>32</v>
      </c>
      <c r="S41" s="3">
        <v>22</v>
      </c>
      <c r="T41" s="36"/>
      <c r="U41" s="67">
        <f t="shared" si="1"/>
        <v>25.6</v>
      </c>
    </row>
    <row r="42" spans="1:21" ht="17.25" customHeight="1">
      <c r="A42" s="4">
        <v>35</v>
      </c>
      <c r="B42" s="82" t="s">
        <v>164</v>
      </c>
      <c r="C42" s="83" t="s">
        <v>449</v>
      </c>
      <c r="D42" s="83" t="s">
        <v>452</v>
      </c>
      <c r="E42" s="33" t="s">
        <v>23</v>
      </c>
      <c r="F42" s="31">
        <v>9</v>
      </c>
      <c r="G42" s="51" t="s">
        <v>419</v>
      </c>
      <c r="H42" s="3">
        <v>2</v>
      </c>
      <c r="I42" s="3">
        <v>0</v>
      </c>
      <c r="J42" s="3">
        <v>1</v>
      </c>
      <c r="K42" s="3">
        <v>0</v>
      </c>
      <c r="L42" s="3">
        <v>3</v>
      </c>
      <c r="M42" s="3">
        <v>5</v>
      </c>
      <c r="N42" s="3">
        <v>7</v>
      </c>
      <c r="O42" s="3">
        <v>8</v>
      </c>
      <c r="P42" s="3">
        <v>3</v>
      </c>
      <c r="Q42" s="3">
        <v>3</v>
      </c>
      <c r="R42" s="3">
        <f t="shared" si="0"/>
        <v>32</v>
      </c>
      <c r="S42" s="3">
        <v>22</v>
      </c>
      <c r="T42" s="3"/>
      <c r="U42" s="67">
        <f t="shared" si="1"/>
        <v>25.6</v>
      </c>
    </row>
    <row r="43" spans="1:21" ht="19.5" customHeight="1">
      <c r="A43" s="4">
        <v>36</v>
      </c>
      <c r="B43" s="80" t="s">
        <v>179</v>
      </c>
      <c r="C43" s="83" t="s">
        <v>452</v>
      </c>
      <c r="D43" s="83" t="s">
        <v>449</v>
      </c>
      <c r="E43" s="96" t="s">
        <v>148</v>
      </c>
      <c r="F43" s="31">
        <v>9</v>
      </c>
      <c r="G43" s="51" t="s">
        <v>420</v>
      </c>
      <c r="H43" s="3">
        <v>4</v>
      </c>
      <c r="I43" s="3">
        <v>0</v>
      </c>
      <c r="J43" s="3">
        <v>1</v>
      </c>
      <c r="K43" s="3">
        <v>0</v>
      </c>
      <c r="L43" s="3">
        <v>2</v>
      </c>
      <c r="M43" s="3">
        <v>0</v>
      </c>
      <c r="N43" s="3">
        <v>9</v>
      </c>
      <c r="O43" s="3">
        <v>9</v>
      </c>
      <c r="P43" s="3">
        <v>3</v>
      </c>
      <c r="Q43" s="3">
        <v>3</v>
      </c>
      <c r="R43" s="3">
        <f t="shared" si="0"/>
        <v>31</v>
      </c>
      <c r="S43" s="3">
        <v>23</v>
      </c>
      <c r="T43" s="36"/>
      <c r="U43" s="67">
        <f t="shared" si="1"/>
        <v>24.8</v>
      </c>
    </row>
    <row r="44" spans="1:21" ht="19.5" customHeight="1">
      <c r="A44" s="4">
        <v>37</v>
      </c>
      <c r="B44" s="88" t="s">
        <v>199</v>
      </c>
      <c r="C44" s="83" t="s">
        <v>445</v>
      </c>
      <c r="D44" s="83" t="s">
        <v>446</v>
      </c>
      <c r="E44" s="53" t="s">
        <v>69</v>
      </c>
      <c r="F44" s="31">
        <v>9</v>
      </c>
      <c r="G44" s="51" t="s">
        <v>431</v>
      </c>
      <c r="H44" s="3">
        <v>4</v>
      </c>
      <c r="I44" s="3">
        <v>0</v>
      </c>
      <c r="J44" s="3">
        <v>0</v>
      </c>
      <c r="K44" s="3">
        <v>1</v>
      </c>
      <c r="L44" s="3">
        <v>4</v>
      </c>
      <c r="M44" s="3">
        <v>1</v>
      </c>
      <c r="N44" s="3">
        <v>11</v>
      </c>
      <c r="O44" s="3">
        <v>0</v>
      </c>
      <c r="P44" s="3">
        <v>4</v>
      </c>
      <c r="Q44" s="3">
        <v>2</v>
      </c>
      <c r="R44" s="3">
        <f t="shared" si="0"/>
        <v>27</v>
      </c>
      <c r="S44" s="3">
        <v>24</v>
      </c>
      <c r="T44" s="3"/>
      <c r="U44" s="67">
        <f t="shared" si="1"/>
        <v>21.6</v>
      </c>
    </row>
    <row r="45" spans="1:21" ht="15.75" customHeight="1">
      <c r="A45" s="4">
        <v>38</v>
      </c>
      <c r="B45" s="35" t="s">
        <v>72</v>
      </c>
      <c r="C45" s="83" t="s">
        <v>446</v>
      </c>
      <c r="D45" s="83" t="s">
        <v>447</v>
      </c>
      <c r="E45" s="53" t="s">
        <v>176</v>
      </c>
      <c r="F45" s="51">
        <v>9</v>
      </c>
      <c r="G45" s="51" t="s">
        <v>427</v>
      </c>
      <c r="H45" s="36">
        <v>4</v>
      </c>
      <c r="I45" s="36">
        <v>0</v>
      </c>
      <c r="J45" s="36">
        <v>0</v>
      </c>
      <c r="K45" s="36">
        <v>0</v>
      </c>
      <c r="L45" s="36">
        <v>1</v>
      </c>
      <c r="M45" s="36">
        <v>0</v>
      </c>
      <c r="N45" s="36">
        <v>10</v>
      </c>
      <c r="O45" s="36">
        <v>9</v>
      </c>
      <c r="P45" s="36">
        <v>1</v>
      </c>
      <c r="Q45" s="36">
        <v>0</v>
      </c>
      <c r="R45" s="3">
        <f t="shared" si="0"/>
        <v>25</v>
      </c>
      <c r="S45" s="3">
        <v>25</v>
      </c>
      <c r="T45" s="3"/>
      <c r="U45" s="67">
        <f t="shared" si="1"/>
        <v>20</v>
      </c>
    </row>
    <row r="46" spans="1:21" ht="15.75" customHeight="1">
      <c r="A46" s="4">
        <v>39</v>
      </c>
      <c r="B46" s="86" t="s">
        <v>132</v>
      </c>
      <c r="C46" s="83" t="s">
        <v>457</v>
      </c>
      <c r="D46" s="83" t="s">
        <v>446</v>
      </c>
      <c r="E46" s="92" t="s">
        <v>97</v>
      </c>
      <c r="F46" s="31">
        <v>9</v>
      </c>
      <c r="G46" s="51" t="s">
        <v>440</v>
      </c>
      <c r="H46" s="3">
        <v>1</v>
      </c>
      <c r="I46" s="3">
        <v>0</v>
      </c>
      <c r="J46" s="3">
        <v>0</v>
      </c>
      <c r="K46" s="3">
        <v>1</v>
      </c>
      <c r="L46" s="3">
        <v>3</v>
      </c>
      <c r="M46" s="3">
        <v>0</v>
      </c>
      <c r="N46" s="3">
        <v>1</v>
      </c>
      <c r="O46" s="3">
        <v>3</v>
      </c>
      <c r="P46" s="3">
        <v>9</v>
      </c>
      <c r="Q46" s="3">
        <v>6</v>
      </c>
      <c r="R46" s="3">
        <f t="shared" si="0"/>
        <v>24</v>
      </c>
      <c r="S46" s="3">
        <v>26</v>
      </c>
      <c r="T46" s="3"/>
      <c r="U46" s="67">
        <f t="shared" si="1"/>
        <v>19.2</v>
      </c>
    </row>
    <row r="47" spans="1:21" ht="15.75" customHeight="1">
      <c r="A47" s="4">
        <v>40</v>
      </c>
      <c r="B47" s="87" t="s">
        <v>75</v>
      </c>
      <c r="C47" s="83" t="s">
        <v>445</v>
      </c>
      <c r="D47" s="83" t="s">
        <v>446</v>
      </c>
      <c r="E47" s="91" t="s">
        <v>103</v>
      </c>
      <c r="F47" s="51">
        <v>9</v>
      </c>
      <c r="G47" s="51" t="s">
        <v>436</v>
      </c>
      <c r="H47" s="36">
        <v>3</v>
      </c>
      <c r="I47" s="36">
        <v>0</v>
      </c>
      <c r="J47" s="36">
        <v>0</v>
      </c>
      <c r="K47" s="36">
        <v>0</v>
      </c>
      <c r="L47" s="36">
        <v>2</v>
      </c>
      <c r="M47" s="36">
        <v>0</v>
      </c>
      <c r="N47" s="36">
        <v>5</v>
      </c>
      <c r="O47" s="36">
        <v>6</v>
      </c>
      <c r="P47" s="36">
        <v>3</v>
      </c>
      <c r="Q47" s="36">
        <v>0</v>
      </c>
      <c r="R47" s="36">
        <f t="shared" si="0"/>
        <v>19</v>
      </c>
      <c r="S47" s="3">
        <v>27</v>
      </c>
      <c r="T47" s="36"/>
      <c r="U47" s="67">
        <f t="shared" si="1"/>
        <v>15.2</v>
      </c>
    </row>
    <row r="48" spans="1:21" ht="16.5" customHeight="1">
      <c r="A48" s="4">
        <v>41</v>
      </c>
      <c r="B48" s="87" t="s">
        <v>178</v>
      </c>
      <c r="C48" s="83" t="s">
        <v>452</v>
      </c>
      <c r="D48" s="83" t="s">
        <v>452</v>
      </c>
      <c r="E48" s="91" t="s">
        <v>40</v>
      </c>
      <c r="F48" s="31">
        <v>9</v>
      </c>
      <c r="G48" s="51" t="s">
        <v>428</v>
      </c>
      <c r="H48" s="3">
        <v>4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4</v>
      </c>
      <c r="O48" s="3">
        <v>0</v>
      </c>
      <c r="P48" s="3">
        <v>6</v>
      </c>
      <c r="Q48" s="3">
        <v>0</v>
      </c>
      <c r="R48" s="3">
        <f t="shared" si="0"/>
        <v>15</v>
      </c>
      <c r="S48" s="3">
        <v>28</v>
      </c>
      <c r="T48" s="3"/>
      <c r="U48" s="67">
        <f t="shared" si="1"/>
        <v>12</v>
      </c>
    </row>
    <row r="49" ht="15"/>
    <row r="50" spans="2:5" ht="15.75">
      <c r="B50" s="11" t="s">
        <v>11</v>
      </c>
      <c r="C50" s="11"/>
      <c r="D50" s="7"/>
      <c r="E50" s="8" t="s">
        <v>30</v>
      </c>
    </row>
    <row r="51" spans="2:5" ht="15.75">
      <c r="B51" s="12"/>
      <c r="C51" s="12"/>
      <c r="D51" s="7"/>
      <c r="E51" s="7"/>
    </row>
    <row r="52" spans="2:5" ht="15.75">
      <c r="B52" s="11" t="s">
        <v>12</v>
      </c>
      <c r="C52" s="11"/>
      <c r="D52" s="7"/>
      <c r="E52" s="8" t="s">
        <v>19</v>
      </c>
    </row>
    <row r="53" spans="2:5" ht="15.75">
      <c r="B53" s="12"/>
      <c r="C53" s="12"/>
      <c r="D53" s="7"/>
      <c r="E53" s="8" t="s">
        <v>20</v>
      </c>
    </row>
    <row r="54" spans="2:5" ht="15.75">
      <c r="B54" s="12"/>
      <c r="C54" s="12"/>
      <c r="D54" s="7"/>
      <c r="E54" s="8" t="s">
        <v>32</v>
      </c>
    </row>
    <row r="55" spans="2:5" ht="15.75">
      <c r="B55" s="12"/>
      <c r="C55" s="12"/>
      <c r="D55" s="7"/>
      <c r="E55" s="8" t="s">
        <v>29</v>
      </c>
    </row>
    <row r="56" spans="2:5" ht="15.75">
      <c r="B56" s="12"/>
      <c r="C56" s="12"/>
      <c r="D56" s="7"/>
      <c r="E56" s="8" t="s">
        <v>245</v>
      </c>
    </row>
    <row r="57" spans="2:5" ht="15.75">
      <c r="B57" s="13" t="s">
        <v>13</v>
      </c>
      <c r="C57" s="13"/>
      <c r="D57" s="7"/>
      <c r="E57" s="8" t="s">
        <v>21</v>
      </c>
    </row>
  </sheetData>
  <sheetProtection/>
  <autoFilter ref="A7:U38">
    <sortState ref="A8:U57">
      <sortCondition descending="1" sortBy="value" ref="U8:U57"/>
    </sortState>
  </autoFilter>
  <mergeCells count="5">
    <mergeCell ref="A1:R1"/>
    <mergeCell ref="A2:R2"/>
    <mergeCell ref="A4:R4"/>
    <mergeCell ref="A5:R5"/>
    <mergeCell ref="A3:U3"/>
  </mergeCells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83" r:id="rId2"/>
  <rowBreaks count="1" manualBreakCount="1">
    <brk id="31" max="2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="93" zoomScaleNormal="90" zoomScaleSheetLayoutView="93" zoomScalePageLayoutView="0" workbookViewId="0" topLeftCell="A1">
      <selection activeCell="F6" activeCellId="1" sqref="A1:U16384 A1:U16384"/>
    </sheetView>
  </sheetViews>
  <sheetFormatPr defaultColWidth="9.140625" defaultRowHeight="15"/>
  <cols>
    <col min="1" max="1" width="4.421875" style="0" customWidth="1"/>
    <col min="2" max="3" width="12.7109375" style="27" customWidth="1"/>
    <col min="4" max="4" width="10.7109375" style="28" customWidth="1"/>
    <col min="5" max="5" width="18.7109375" style="24" customWidth="1"/>
    <col min="6" max="6" width="4.57421875" style="0" customWidth="1"/>
    <col min="7" max="7" width="14.421875" style="0" customWidth="1"/>
    <col min="8" max="17" width="5.28125" style="0" customWidth="1"/>
    <col min="18" max="18" width="5.7109375" style="0" customWidth="1"/>
    <col min="19" max="19" width="4.28125" style="0" customWidth="1"/>
    <col min="20" max="20" width="4.57421875" style="0" customWidth="1"/>
    <col min="21" max="21" width="6.8515625" style="0" customWidth="1"/>
  </cols>
  <sheetData>
    <row r="1" spans="1:18" ht="15.75">
      <c r="A1" s="121" t="s">
        <v>104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15.7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21" ht="30.75" customHeight="1">
      <c r="A3" s="124" t="s">
        <v>17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18" ht="15.75">
      <c r="A4" s="122" t="s">
        <v>105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5.75">
      <c r="A5" s="122" t="s">
        <v>225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7" spans="1:21" ht="76.5">
      <c r="A7" s="1" t="s">
        <v>1</v>
      </c>
      <c r="B7" s="25" t="s">
        <v>2</v>
      </c>
      <c r="C7" s="26" t="s">
        <v>3</v>
      </c>
      <c r="D7" s="26" t="s">
        <v>4</v>
      </c>
      <c r="E7" s="23" t="s">
        <v>36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25</v>
      </c>
      <c r="M7" s="2" t="s">
        <v>26</v>
      </c>
      <c r="N7" s="2" t="s">
        <v>27</v>
      </c>
      <c r="O7" s="2" t="s">
        <v>28</v>
      </c>
      <c r="P7" s="2" t="s">
        <v>52</v>
      </c>
      <c r="Q7" s="2" t="s">
        <v>204</v>
      </c>
      <c r="R7" s="2" t="s">
        <v>6</v>
      </c>
      <c r="S7" s="2" t="s">
        <v>14</v>
      </c>
      <c r="T7" s="2" t="s">
        <v>15</v>
      </c>
      <c r="U7" s="1" t="s">
        <v>16</v>
      </c>
    </row>
    <row r="8" spans="1:21" ht="18.75" customHeight="1">
      <c r="A8" s="4">
        <v>1</v>
      </c>
      <c r="B8" s="91" t="s">
        <v>205</v>
      </c>
      <c r="C8" s="91" t="s">
        <v>454</v>
      </c>
      <c r="D8" s="91" t="s">
        <v>446</v>
      </c>
      <c r="E8" s="91" t="s">
        <v>39</v>
      </c>
      <c r="F8" s="5">
        <v>10</v>
      </c>
      <c r="G8" s="31" t="s">
        <v>399</v>
      </c>
      <c r="H8" s="5">
        <v>4</v>
      </c>
      <c r="I8" s="5">
        <v>1</v>
      </c>
      <c r="J8" s="5">
        <v>0</v>
      </c>
      <c r="K8" s="5">
        <v>3</v>
      </c>
      <c r="L8" s="5">
        <v>3</v>
      </c>
      <c r="M8" s="5">
        <v>5</v>
      </c>
      <c r="N8" s="5">
        <v>24</v>
      </c>
      <c r="O8" s="5">
        <v>0</v>
      </c>
      <c r="P8" s="5">
        <v>19</v>
      </c>
      <c r="Q8" s="3">
        <v>12</v>
      </c>
      <c r="R8" s="3">
        <f aca="true" t="shared" si="0" ref="R8:R42">SUM(H8:Q8)</f>
        <v>71</v>
      </c>
      <c r="S8" s="3">
        <v>1</v>
      </c>
      <c r="T8" s="3">
        <v>1</v>
      </c>
      <c r="U8" s="29">
        <f aca="true" t="shared" si="1" ref="U8:U42">R8/125*100</f>
        <v>56.8</v>
      </c>
    </row>
    <row r="9" spans="1:21" ht="18.75" customHeight="1">
      <c r="A9" s="4">
        <v>2</v>
      </c>
      <c r="B9" s="91" t="s">
        <v>211</v>
      </c>
      <c r="C9" s="91" t="s">
        <v>457</v>
      </c>
      <c r="D9" s="91" t="s">
        <v>446</v>
      </c>
      <c r="E9" s="91" t="s">
        <v>70</v>
      </c>
      <c r="F9" s="5">
        <v>10</v>
      </c>
      <c r="G9" s="31" t="s">
        <v>396</v>
      </c>
      <c r="H9" s="5">
        <v>3</v>
      </c>
      <c r="I9" s="5">
        <v>0</v>
      </c>
      <c r="J9" s="5">
        <v>1</v>
      </c>
      <c r="K9" s="5">
        <v>3</v>
      </c>
      <c r="L9" s="5">
        <v>1</v>
      </c>
      <c r="M9" s="5">
        <v>0</v>
      </c>
      <c r="N9" s="5">
        <v>19</v>
      </c>
      <c r="O9" s="5">
        <v>6</v>
      </c>
      <c r="P9" s="5">
        <v>25</v>
      </c>
      <c r="Q9" s="3">
        <v>13</v>
      </c>
      <c r="R9" s="3">
        <f t="shared" si="0"/>
        <v>71</v>
      </c>
      <c r="S9" s="3">
        <v>1</v>
      </c>
      <c r="T9" s="3">
        <v>1</v>
      </c>
      <c r="U9" s="29">
        <f t="shared" si="1"/>
        <v>56.8</v>
      </c>
    </row>
    <row r="10" spans="1:21" ht="18.75" customHeight="1">
      <c r="A10" s="4">
        <v>3</v>
      </c>
      <c r="B10" s="99" t="s">
        <v>212</v>
      </c>
      <c r="C10" s="91" t="s">
        <v>448</v>
      </c>
      <c r="D10" s="91" t="s">
        <v>448</v>
      </c>
      <c r="E10" s="91" t="s">
        <v>93</v>
      </c>
      <c r="F10" s="5">
        <v>10</v>
      </c>
      <c r="G10" s="31" t="s">
        <v>400</v>
      </c>
      <c r="H10" s="5">
        <v>2</v>
      </c>
      <c r="I10" s="5">
        <v>0</v>
      </c>
      <c r="J10" s="5">
        <v>3</v>
      </c>
      <c r="K10" s="5">
        <v>3</v>
      </c>
      <c r="L10" s="5">
        <v>6</v>
      </c>
      <c r="M10" s="5">
        <v>0</v>
      </c>
      <c r="N10" s="5">
        <v>16</v>
      </c>
      <c r="O10" s="5">
        <v>4</v>
      </c>
      <c r="P10" s="5">
        <v>18</v>
      </c>
      <c r="Q10" s="3">
        <v>12</v>
      </c>
      <c r="R10" s="3">
        <f t="shared" si="0"/>
        <v>64</v>
      </c>
      <c r="S10" s="3">
        <v>2</v>
      </c>
      <c r="T10" s="3">
        <v>2</v>
      </c>
      <c r="U10" s="29">
        <f t="shared" si="1"/>
        <v>51.2</v>
      </c>
    </row>
    <row r="11" spans="1:21" ht="24" customHeight="1">
      <c r="A11" s="4">
        <v>4</v>
      </c>
      <c r="B11" s="99" t="s">
        <v>55</v>
      </c>
      <c r="C11" s="91" t="s">
        <v>456</v>
      </c>
      <c r="D11" s="91" t="s">
        <v>447</v>
      </c>
      <c r="E11" s="109" t="s">
        <v>149</v>
      </c>
      <c r="F11" s="5">
        <v>10</v>
      </c>
      <c r="G11" s="31" t="s">
        <v>394</v>
      </c>
      <c r="H11" s="5">
        <v>4</v>
      </c>
      <c r="I11" s="5">
        <v>0</v>
      </c>
      <c r="J11" s="5">
        <v>0</v>
      </c>
      <c r="K11" s="5">
        <v>0</v>
      </c>
      <c r="L11" s="5">
        <v>2</v>
      </c>
      <c r="M11" s="5">
        <v>2</v>
      </c>
      <c r="N11" s="5">
        <v>25</v>
      </c>
      <c r="O11" s="5">
        <v>6</v>
      </c>
      <c r="P11" s="5">
        <v>20</v>
      </c>
      <c r="Q11" s="3">
        <v>5</v>
      </c>
      <c r="R11" s="3">
        <f t="shared" si="0"/>
        <v>64</v>
      </c>
      <c r="S11" s="3">
        <v>2</v>
      </c>
      <c r="T11" s="3">
        <v>2</v>
      </c>
      <c r="U11" s="29">
        <f t="shared" si="1"/>
        <v>51.2</v>
      </c>
    </row>
    <row r="12" spans="1:21" ht="18.75" customHeight="1">
      <c r="A12" s="4">
        <v>5</v>
      </c>
      <c r="B12" s="37" t="s">
        <v>224</v>
      </c>
      <c r="C12" s="91" t="s">
        <v>446</v>
      </c>
      <c r="D12" s="91" t="s">
        <v>452</v>
      </c>
      <c r="E12" s="53" t="s">
        <v>95</v>
      </c>
      <c r="F12" s="5">
        <v>10</v>
      </c>
      <c r="G12" s="31" t="s">
        <v>393</v>
      </c>
      <c r="H12" s="5">
        <v>4</v>
      </c>
      <c r="I12" s="5">
        <v>0</v>
      </c>
      <c r="J12" s="5">
        <v>0</v>
      </c>
      <c r="K12" s="5">
        <v>0</v>
      </c>
      <c r="L12" s="5">
        <v>3</v>
      </c>
      <c r="M12" s="5">
        <v>4</v>
      </c>
      <c r="N12" s="5">
        <v>21</v>
      </c>
      <c r="O12" s="5">
        <v>0</v>
      </c>
      <c r="P12" s="5">
        <v>20</v>
      </c>
      <c r="Q12" s="3">
        <v>12</v>
      </c>
      <c r="R12" s="3">
        <f t="shared" si="0"/>
        <v>64</v>
      </c>
      <c r="S12" s="3">
        <v>2</v>
      </c>
      <c r="T12" s="3">
        <v>2</v>
      </c>
      <c r="U12" s="29">
        <f t="shared" si="1"/>
        <v>51.2</v>
      </c>
    </row>
    <row r="13" spans="1:21" ht="18.75" customHeight="1">
      <c r="A13" s="4">
        <v>6</v>
      </c>
      <c r="B13" s="99" t="s">
        <v>86</v>
      </c>
      <c r="C13" s="91" t="s">
        <v>446</v>
      </c>
      <c r="D13" s="91" t="s">
        <v>456</v>
      </c>
      <c r="E13" s="91" t="s">
        <v>22</v>
      </c>
      <c r="F13" s="5">
        <v>10</v>
      </c>
      <c r="G13" s="31" t="s">
        <v>378</v>
      </c>
      <c r="H13" s="5">
        <v>5</v>
      </c>
      <c r="I13" s="5">
        <v>0</v>
      </c>
      <c r="J13" s="5">
        <v>2</v>
      </c>
      <c r="K13" s="5">
        <v>0</v>
      </c>
      <c r="L13" s="5">
        <v>4</v>
      </c>
      <c r="M13" s="5">
        <v>6</v>
      </c>
      <c r="N13" s="5">
        <v>18</v>
      </c>
      <c r="O13" s="5">
        <v>6</v>
      </c>
      <c r="P13" s="5">
        <v>19</v>
      </c>
      <c r="Q13" s="3">
        <v>3</v>
      </c>
      <c r="R13" s="3">
        <f t="shared" si="0"/>
        <v>63</v>
      </c>
      <c r="S13" s="3">
        <v>3</v>
      </c>
      <c r="T13" s="3">
        <v>3</v>
      </c>
      <c r="U13" s="29">
        <f t="shared" si="1"/>
        <v>50.4</v>
      </c>
    </row>
    <row r="14" spans="1:21" ht="18.75" customHeight="1">
      <c r="A14" s="4">
        <v>7</v>
      </c>
      <c r="B14" s="99" t="s">
        <v>47</v>
      </c>
      <c r="C14" s="91" t="s">
        <v>450</v>
      </c>
      <c r="D14" s="91" t="s">
        <v>453</v>
      </c>
      <c r="E14" s="91" t="s">
        <v>93</v>
      </c>
      <c r="F14" s="5">
        <v>10</v>
      </c>
      <c r="G14" s="31" t="s">
        <v>392</v>
      </c>
      <c r="H14" s="5">
        <v>3</v>
      </c>
      <c r="I14" s="5">
        <v>0</v>
      </c>
      <c r="J14" s="5">
        <v>2</v>
      </c>
      <c r="K14" s="5">
        <v>0</v>
      </c>
      <c r="L14" s="5">
        <v>1</v>
      </c>
      <c r="M14" s="5">
        <v>4</v>
      </c>
      <c r="N14" s="5">
        <v>20</v>
      </c>
      <c r="O14" s="5">
        <v>0</v>
      </c>
      <c r="P14" s="5">
        <v>14</v>
      </c>
      <c r="Q14" s="3">
        <v>19</v>
      </c>
      <c r="R14" s="3">
        <f t="shared" si="0"/>
        <v>63</v>
      </c>
      <c r="S14" s="3">
        <v>3</v>
      </c>
      <c r="T14" s="3">
        <v>3</v>
      </c>
      <c r="U14" s="29">
        <f t="shared" si="1"/>
        <v>50.4</v>
      </c>
    </row>
    <row r="15" spans="1:21" ht="22.5" customHeight="1">
      <c r="A15" s="4">
        <v>8</v>
      </c>
      <c r="B15" s="61" t="s">
        <v>37</v>
      </c>
      <c r="C15" s="91" t="s">
        <v>446</v>
      </c>
      <c r="D15" s="91" t="s">
        <v>452</v>
      </c>
      <c r="E15" s="53" t="s">
        <v>69</v>
      </c>
      <c r="F15" s="5">
        <v>10</v>
      </c>
      <c r="G15" s="31" t="s">
        <v>397</v>
      </c>
      <c r="H15" s="5">
        <v>5</v>
      </c>
      <c r="I15" s="5">
        <v>0</v>
      </c>
      <c r="J15" s="5">
        <v>3</v>
      </c>
      <c r="K15" s="5">
        <v>0</v>
      </c>
      <c r="L15" s="5">
        <v>3</v>
      </c>
      <c r="M15" s="5">
        <v>0</v>
      </c>
      <c r="N15" s="5">
        <v>15</v>
      </c>
      <c r="O15" s="5">
        <v>3</v>
      </c>
      <c r="P15" s="5">
        <v>21</v>
      </c>
      <c r="Q15" s="3">
        <v>13</v>
      </c>
      <c r="R15" s="3">
        <f t="shared" si="0"/>
        <v>63</v>
      </c>
      <c r="S15" s="3">
        <v>3</v>
      </c>
      <c r="T15" s="3">
        <v>3</v>
      </c>
      <c r="U15" s="29">
        <f t="shared" si="1"/>
        <v>50.4</v>
      </c>
    </row>
    <row r="16" spans="1:21" ht="21.75" customHeight="1">
      <c r="A16" s="4">
        <v>9</v>
      </c>
      <c r="B16" s="37" t="s">
        <v>54</v>
      </c>
      <c r="C16" s="91" t="s">
        <v>446</v>
      </c>
      <c r="D16" s="91" t="s">
        <v>446</v>
      </c>
      <c r="E16" s="109" t="s">
        <v>149</v>
      </c>
      <c r="F16" s="5">
        <v>10</v>
      </c>
      <c r="G16" s="31" t="s">
        <v>398</v>
      </c>
      <c r="H16" s="5">
        <v>5</v>
      </c>
      <c r="I16" s="5">
        <v>2</v>
      </c>
      <c r="J16" s="5">
        <v>0</v>
      </c>
      <c r="K16" s="5">
        <v>0</v>
      </c>
      <c r="L16" s="5">
        <v>0</v>
      </c>
      <c r="M16" s="5">
        <v>4</v>
      </c>
      <c r="N16" s="5">
        <v>13</v>
      </c>
      <c r="O16" s="5">
        <v>6</v>
      </c>
      <c r="P16" s="5">
        <v>20</v>
      </c>
      <c r="Q16" s="3">
        <v>8</v>
      </c>
      <c r="R16" s="3">
        <f t="shared" si="0"/>
        <v>58</v>
      </c>
      <c r="S16" s="3">
        <v>4</v>
      </c>
      <c r="T16" s="3"/>
      <c r="U16" s="29">
        <f t="shared" si="1"/>
        <v>46.400000000000006</v>
      </c>
    </row>
    <row r="17" spans="1:21" ht="21.75" customHeight="1">
      <c r="A17" s="4">
        <v>10</v>
      </c>
      <c r="B17" s="99" t="s">
        <v>217</v>
      </c>
      <c r="C17" s="91" t="s">
        <v>447</v>
      </c>
      <c r="D17" s="91" t="s">
        <v>452</v>
      </c>
      <c r="E17" s="109" t="s">
        <v>149</v>
      </c>
      <c r="F17" s="5">
        <v>10</v>
      </c>
      <c r="G17" s="31" t="s">
        <v>387</v>
      </c>
      <c r="H17" s="5">
        <v>5</v>
      </c>
      <c r="I17" s="5">
        <v>0</v>
      </c>
      <c r="J17" s="5">
        <v>2</v>
      </c>
      <c r="K17" s="5">
        <v>3</v>
      </c>
      <c r="L17" s="5">
        <v>0</v>
      </c>
      <c r="M17" s="5">
        <v>5</v>
      </c>
      <c r="N17" s="5">
        <v>17</v>
      </c>
      <c r="O17" s="5">
        <v>0</v>
      </c>
      <c r="P17" s="5">
        <v>20</v>
      </c>
      <c r="Q17" s="3">
        <v>3</v>
      </c>
      <c r="R17" s="3">
        <f t="shared" si="0"/>
        <v>55</v>
      </c>
      <c r="S17" s="3">
        <v>5</v>
      </c>
      <c r="T17" s="3"/>
      <c r="U17" s="29">
        <f t="shared" si="1"/>
        <v>44</v>
      </c>
    </row>
    <row r="18" spans="1:21" ht="18.75" customHeight="1">
      <c r="A18" s="4">
        <v>11</v>
      </c>
      <c r="B18" s="53" t="s">
        <v>47</v>
      </c>
      <c r="C18" s="91" t="s">
        <v>455</v>
      </c>
      <c r="D18" s="91" t="s">
        <v>451</v>
      </c>
      <c r="E18" s="91" t="s">
        <v>103</v>
      </c>
      <c r="F18" s="5">
        <v>10</v>
      </c>
      <c r="G18" s="31" t="s">
        <v>371</v>
      </c>
      <c r="H18" s="5">
        <v>3</v>
      </c>
      <c r="I18" s="5">
        <v>0</v>
      </c>
      <c r="J18" s="5">
        <v>0</v>
      </c>
      <c r="K18" s="5">
        <v>2</v>
      </c>
      <c r="L18" s="5">
        <v>5</v>
      </c>
      <c r="M18" s="5">
        <v>3</v>
      </c>
      <c r="N18" s="5">
        <v>16</v>
      </c>
      <c r="O18" s="5">
        <v>0</v>
      </c>
      <c r="P18" s="5">
        <v>21</v>
      </c>
      <c r="Q18" s="3">
        <v>2</v>
      </c>
      <c r="R18" s="3">
        <f t="shared" si="0"/>
        <v>52</v>
      </c>
      <c r="S18" s="3">
        <v>6</v>
      </c>
      <c r="T18" s="3"/>
      <c r="U18" s="29">
        <f t="shared" si="1"/>
        <v>41.6</v>
      </c>
    </row>
    <row r="19" spans="1:21" ht="16.5" customHeight="1">
      <c r="A19" s="4">
        <v>12</v>
      </c>
      <c r="B19" s="100" t="s">
        <v>214</v>
      </c>
      <c r="C19" s="91" t="s">
        <v>458</v>
      </c>
      <c r="D19" s="91" t="s">
        <v>446</v>
      </c>
      <c r="E19" s="33" t="s">
        <v>23</v>
      </c>
      <c r="F19" s="5">
        <v>10</v>
      </c>
      <c r="G19" s="31" t="s">
        <v>388</v>
      </c>
      <c r="H19" s="5">
        <v>5</v>
      </c>
      <c r="I19" s="5">
        <v>1</v>
      </c>
      <c r="J19" s="5">
        <v>2</v>
      </c>
      <c r="K19" s="5">
        <v>0</v>
      </c>
      <c r="L19" s="5">
        <v>0</v>
      </c>
      <c r="M19" s="5">
        <v>0</v>
      </c>
      <c r="N19" s="5">
        <v>8</v>
      </c>
      <c r="O19" s="5">
        <v>9</v>
      </c>
      <c r="P19" s="5">
        <v>16</v>
      </c>
      <c r="Q19" s="3">
        <v>4</v>
      </c>
      <c r="R19" s="3">
        <f t="shared" si="0"/>
        <v>45</v>
      </c>
      <c r="S19" s="3">
        <v>7</v>
      </c>
      <c r="T19" s="3"/>
      <c r="U19" s="29">
        <f t="shared" si="1"/>
        <v>36</v>
      </c>
    </row>
    <row r="20" spans="1:21" ht="18.75" customHeight="1">
      <c r="A20" s="4">
        <v>13</v>
      </c>
      <c r="B20" s="37" t="s">
        <v>223</v>
      </c>
      <c r="C20" s="91" t="s">
        <v>446</v>
      </c>
      <c r="D20" s="91" t="s">
        <v>446</v>
      </c>
      <c r="E20" s="53" t="s">
        <v>103</v>
      </c>
      <c r="F20" s="5">
        <v>10</v>
      </c>
      <c r="G20" s="31" t="s">
        <v>375</v>
      </c>
      <c r="H20" s="5">
        <v>5</v>
      </c>
      <c r="I20" s="5">
        <v>0</v>
      </c>
      <c r="J20" s="5">
        <v>0</v>
      </c>
      <c r="K20" s="5">
        <v>0</v>
      </c>
      <c r="L20" s="5">
        <v>1</v>
      </c>
      <c r="M20" s="5">
        <v>2</v>
      </c>
      <c r="N20" s="5">
        <v>18</v>
      </c>
      <c r="O20" s="5">
        <v>0</v>
      </c>
      <c r="P20" s="5">
        <v>18</v>
      </c>
      <c r="Q20" s="3">
        <v>0</v>
      </c>
      <c r="R20" s="3">
        <f t="shared" si="0"/>
        <v>44</v>
      </c>
      <c r="S20" s="3">
        <v>8</v>
      </c>
      <c r="T20" s="3"/>
      <c r="U20" s="29">
        <f t="shared" si="1"/>
        <v>35.199999999999996</v>
      </c>
    </row>
    <row r="21" spans="1:21" ht="18.75" customHeight="1">
      <c r="A21" s="4">
        <v>14</v>
      </c>
      <c r="B21" s="99" t="s">
        <v>77</v>
      </c>
      <c r="C21" s="91" t="s">
        <v>456</v>
      </c>
      <c r="D21" s="91" t="s">
        <v>455</v>
      </c>
      <c r="E21" s="91" t="s">
        <v>93</v>
      </c>
      <c r="F21" s="5">
        <v>10</v>
      </c>
      <c r="G21" s="31" t="s">
        <v>379</v>
      </c>
      <c r="H21" s="5">
        <v>5</v>
      </c>
      <c r="I21" s="5">
        <v>0</v>
      </c>
      <c r="J21" s="5">
        <v>2</v>
      </c>
      <c r="K21" s="5">
        <v>0</v>
      </c>
      <c r="L21" s="5">
        <v>0</v>
      </c>
      <c r="M21" s="5">
        <v>4</v>
      </c>
      <c r="N21" s="5">
        <v>12</v>
      </c>
      <c r="O21" s="5">
        <v>6</v>
      </c>
      <c r="P21" s="5">
        <v>0</v>
      </c>
      <c r="Q21" s="3">
        <v>12</v>
      </c>
      <c r="R21" s="3">
        <f t="shared" si="0"/>
        <v>41</v>
      </c>
      <c r="S21" s="3">
        <v>9</v>
      </c>
      <c r="T21" s="3"/>
      <c r="U21" s="29">
        <f t="shared" si="1"/>
        <v>32.800000000000004</v>
      </c>
    </row>
    <row r="22" spans="1:21" ht="18.75" customHeight="1">
      <c r="A22" s="4">
        <v>15</v>
      </c>
      <c r="B22" s="53" t="s">
        <v>124</v>
      </c>
      <c r="C22" s="91" t="s">
        <v>448</v>
      </c>
      <c r="D22" s="91" t="s">
        <v>458</v>
      </c>
      <c r="E22" s="53" t="s">
        <v>69</v>
      </c>
      <c r="F22" s="5">
        <v>10</v>
      </c>
      <c r="G22" s="31" t="s">
        <v>377</v>
      </c>
      <c r="H22" s="5">
        <v>4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18</v>
      </c>
      <c r="O22" s="5">
        <v>5</v>
      </c>
      <c r="P22" s="5">
        <v>13</v>
      </c>
      <c r="Q22" s="3">
        <v>0</v>
      </c>
      <c r="R22" s="3">
        <f t="shared" si="0"/>
        <v>40</v>
      </c>
      <c r="S22" s="3">
        <v>10</v>
      </c>
      <c r="T22" s="3"/>
      <c r="U22" s="29">
        <f t="shared" si="1"/>
        <v>32</v>
      </c>
    </row>
    <row r="23" spans="1:21" ht="18.75" customHeight="1">
      <c r="A23" s="4">
        <v>16</v>
      </c>
      <c r="B23" s="99" t="s">
        <v>83</v>
      </c>
      <c r="C23" s="91" t="s">
        <v>448</v>
      </c>
      <c r="D23" s="91" t="s">
        <v>457</v>
      </c>
      <c r="E23" s="91" t="s">
        <v>222</v>
      </c>
      <c r="F23" s="5">
        <v>10</v>
      </c>
      <c r="G23" s="31" t="s">
        <v>383</v>
      </c>
      <c r="H23" s="5">
        <v>4</v>
      </c>
      <c r="I23" s="5">
        <v>0</v>
      </c>
      <c r="J23" s="5">
        <v>0</v>
      </c>
      <c r="K23" s="5">
        <v>2</v>
      </c>
      <c r="L23" s="5">
        <v>1</v>
      </c>
      <c r="M23" s="5">
        <v>0</v>
      </c>
      <c r="N23" s="5">
        <v>12</v>
      </c>
      <c r="O23" s="5">
        <v>4</v>
      </c>
      <c r="P23" s="5">
        <v>15</v>
      </c>
      <c r="Q23" s="3">
        <v>2</v>
      </c>
      <c r="R23" s="3">
        <f t="shared" si="0"/>
        <v>40</v>
      </c>
      <c r="S23" s="3">
        <v>10</v>
      </c>
      <c r="T23" s="3"/>
      <c r="U23" s="29">
        <f t="shared" si="1"/>
        <v>32</v>
      </c>
    </row>
    <row r="24" spans="1:21" ht="24.75" customHeight="1">
      <c r="A24" s="4">
        <v>17</v>
      </c>
      <c r="B24" s="99" t="s">
        <v>53</v>
      </c>
      <c r="C24" s="91" t="s">
        <v>460</v>
      </c>
      <c r="D24" s="91" t="s">
        <v>452</v>
      </c>
      <c r="E24" s="118" t="s">
        <v>149</v>
      </c>
      <c r="F24" s="5">
        <v>10</v>
      </c>
      <c r="G24" s="31" t="s">
        <v>372</v>
      </c>
      <c r="H24" s="5">
        <v>3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9</v>
      </c>
      <c r="O24" s="5">
        <v>6</v>
      </c>
      <c r="P24" s="5">
        <v>13</v>
      </c>
      <c r="Q24" s="3">
        <v>8</v>
      </c>
      <c r="R24" s="3">
        <f t="shared" si="0"/>
        <v>39</v>
      </c>
      <c r="S24" s="3">
        <v>11</v>
      </c>
      <c r="T24" s="3"/>
      <c r="U24" s="29">
        <f t="shared" si="1"/>
        <v>31.2</v>
      </c>
    </row>
    <row r="25" spans="1:21" ht="24.75" customHeight="1">
      <c r="A25" s="4">
        <v>18</v>
      </c>
      <c r="B25" s="35" t="s">
        <v>79</v>
      </c>
      <c r="C25" s="91" t="s">
        <v>450</v>
      </c>
      <c r="D25" s="91" t="s">
        <v>450</v>
      </c>
      <c r="E25" s="119" t="s">
        <v>35</v>
      </c>
      <c r="F25" s="5">
        <v>10</v>
      </c>
      <c r="G25" s="31" t="s">
        <v>376</v>
      </c>
      <c r="H25" s="5">
        <v>4</v>
      </c>
      <c r="I25" s="5">
        <v>2</v>
      </c>
      <c r="J25" s="5">
        <v>0</v>
      </c>
      <c r="K25" s="5">
        <v>1</v>
      </c>
      <c r="L25" s="5">
        <v>0</v>
      </c>
      <c r="M25" s="5">
        <v>0</v>
      </c>
      <c r="N25" s="5">
        <v>8</v>
      </c>
      <c r="O25" s="5">
        <v>6</v>
      </c>
      <c r="P25" s="5">
        <v>16</v>
      </c>
      <c r="Q25" s="3">
        <v>1</v>
      </c>
      <c r="R25" s="3">
        <f t="shared" si="0"/>
        <v>38</v>
      </c>
      <c r="S25" s="3">
        <v>12</v>
      </c>
      <c r="T25" s="3"/>
      <c r="U25" s="29">
        <f t="shared" si="1"/>
        <v>30.4</v>
      </c>
    </row>
    <row r="26" spans="1:21" ht="18.75" customHeight="1">
      <c r="A26" s="4">
        <v>19</v>
      </c>
      <c r="B26" s="99" t="s">
        <v>213</v>
      </c>
      <c r="C26" s="91" t="s">
        <v>460</v>
      </c>
      <c r="D26" s="91" t="s">
        <v>460</v>
      </c>
      <c r="E26" s="91" t="s">
        <v>22</v>
      </c>
      <c r="F26" s="5">
        <v>10</v>
      </c>
      <c r="G26" s="31" t="s">
        <v>391</v>
      </c>
      <c r="H26" s="5">
        <v>4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11</v>
      </c>
      <c r="O26" s="5">
        <v>0</v>
      </c>
      <c r="P26" s="5">
        <v>18</v>
      </c>
      <c r="Q26" s="3">
        <v>3</v>
      </c>
      <c r="R26" s="3">
        <f t="shared" si="0"/>
        <v>37</v>
      </c>
      <c r="S26" s="3">
        <v>13</v>
      </c>
      <c r="T26" s="3"/>
      <c r="U26" s="29">
        <f t="shared" si="1"/>
        <v>29.599999999999998</v>
      </c>
    </row>
    <row r="27" spans="1:21" ht="18.75" customHeight="1">
      <c r="A27" s="4">
        <v>20</v>
      </c>
      <c r="B27" s="99" t="s">
        <v>218</v>
      </c>
      <c r="C27" s="91" t="s">
        <v>446</v>
      </c>
      <c r="D27" s="91" t="s">
        <v>446</v>
      </c>
      <c r="E27" s="109" t="s">
        <v>149</v>
      </c>
      <c r="F27" s="5">
        <v>10</v>
      </c>
      <c r="G27" s="31" t="s">
        <v>389</v>
      </c>
      <c r="H27" s="3">
        <v>4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3">
        <v>14</v>
      </c>
      <c r="O27" s="3">
        <v>6</v>
      </c>
      <c r="P27" s="3">
        <v>10</v>
      </c>
      <c r="Q27" s="3">
        <v>1</v>
      </c>
      <c r="R27" s="3">
        <f t="shared" si="0"/>
        <v>37</v>
      </c>
      <c r="S27" s="3">
        <v>13</v>
      </c>
      <c r="T27" s="3"/>
      <c r="U27" s="29">
        <f t="shared" si="1"/>
        <v>29.599999999999998</v>
      </c>
    </row>
    <row r="28" spans="1:21" ht="18.75" customHeight="1">
      <c r="A28" s="4">
        <v>21</v>
      </c>
      <c r="B28" s="92" t="s">
        <v>215</v>
      </c>
      <c r="C28" s="91" t="s">
        <v>455</v>
      </c>
      <c r="D28" s="91" t="s">
        <v>446</v>
      </c>
      <c r="E28" s="117" t="s">
        <v>97</v>
      </c>
      <c r="F28" s="5">
        <v>10</v>
      </c>
      <c r="G28" s="31" t="s">
        <v>369</v>
      </c>
      <c r="H28" s="3">
        <v>3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9</v>
      </c>
      <c r="O28" s="3">
        <v>0</v>
      </c>
      <c r="P28" s="3">
        <v>16</v>
      </c>
      <c r="Q28" s="3">
        <v>8</v>
      </c>
      <c r="R28" s="3">
        <f t="shared" si="0"/>
        <v>36</v>
      </c>
      <c r="S28" s="3">
        <v>14</v>
      </c>
      <c r="T28" s="3"/>
      <c r="U28" s="29">
        <f t="shared" si="1"/>
        <v>28.799999999999997</v>
      </c>
    </row>
    <row r="29" spans="1:21" ht="18.75" customHeight="1">
      <c r="A29" s="4">
        <v>22</v>
      </c>
      <c r="B29" s="92" t="s">
        <v>48</v>
      </c>
      <c r="C29" s="91" t="s">
        <v>462</v>
      </c>
      <c r="D29" s="91" t="s">
        <v>461</v>
      </c>
      <c r="E29" s="93" t="s">
        <v>103</v>
      </c>
      <c r="F29" s="5">
        <v>10</v>
      </c>
      <c r="G29" s="31" t="s">
        <v>370</v>
      </c>
      <c r="H29" s="3">
        <v>3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6</v>
      </c>
      <c r="O29" s="3">
        <v>6</v>
      </c>
      <c r="P29" s="3">
        <v>15</v>
      </c>
      <c r="Q29" s="3">
        <v>4</v>
      </c>
      <c r="R29" s="3">
        <f t="shared" si="0"/>
        <v>34</v>
      </c>
      <c r="S29" s="3">
        <v>15</v>
      </c>
      <c r="T29" s="3"/>
      <c r="U29" s="29">
        <f t="shared" si="1"/>
        <v>27.200000000000003</v>
      </c>
    </row>
    <row r="30" spans="1:21" ht="18.75" customHeight="1">
      <c r="A30" s="4">
        <v>23</v>
      </c>
      <c r="B30" s="96" t="s">
        <v>209</v>
      </c>
      <c r="C30" s="91" t="s">
        <v>455</v>
      </c>
      <c r="D30" s="91" t="s">
        <v>457</v>
      </c>
      <c r="E30" s="116" t="s">
        <v>148</v>
      </c>
      <c r="F30" s="5">
        <v>10</v>
      </c>
      <c r="G30" s="31" t="s">
        <v>401</v>
      </c>
      <c r="H30" s="3">
        <v>3</v>
      </c>
      <c r="I30" s="3">
        <v>0</v>
      </c>
      <c r="J30" s="3">
        <v>2</v>
      </c>
      <c r="K30" s="3">
        <v>3</v>
      </c>
      <c r="L30" s="3">
        <v>0</v>
      </c>
      <c r="M30" s="3">
        <v>2</v>
      </c>
      <c r="N30" s="3">
        <v>5</v>
      </c>
      <c r="O30" s="3">
        <v>2</v>
      </c>
      <c r="P30" s="3">
        <v>16</v>
      </c>
      <c r="Q30" s="3">
        <v>1</v>
      </c>
      <c r="R30" s="3">
        <f t="shared" si="0"/>
        <v>34</v>
      </c>
      <c r="S30" s="3">
        <v>15</v>
      </c>
      <c r="T30" s="3"/>
      <c r="U30" s="29">
        <f t="shared" si="1"/>
        <v>27.200000000000003</v>
      </c>
    </row>
    <row r="31" spans="1:21" ht="18.75" customHeight="1">
      <c r="A31" s="4">
        <v>24</v>
      </c>
      <c r="B31" s="100" t="s">
        <v>34</v>
      </c>
      <c r="C31" s="91" t="s">
        <v>455</v>
      </c>
      <c r="D31" s="91" t="s">
        <v>450</v>
      </c>
      <c r="E31" s="107" t="s">
        <v>23</v>
      </c>
      <c r="F31" s="5">
        <v>10</v>
      </c>
      <c r="G31" s="31" t="s">
        <v>395</v>
      </c>
      <c r="H31" s="3">
        <v>4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9</v>
      </c>
      <c r="O31" s="3">
        <v>0</v>
      </c>
      <c r="P31" s="3">
        <v>12</v>
      </c>
      <c r="Q31" s="3">
        <v>8</v>
      </c>
      <c r="R31" s="3">
        <f t="shared" si="0"/>
        <v>33</v>
      </c>
      <c r="S31" s="3">
        <v>16</v>
      </c>
      <c r="T31" s="3"/>
      <c r="U31" s="29">
        <f t="shared" si="1"/>
        <v>26.400000000000002</v>
      </c>
    </row>
    <row r="32" spans="1:21" ht="15" customHeight="1">
      <c r="A32" s="4">
        <v>25</v>
      </c>
      <c r="B32" s="91" t="s">
        <v>112</v>
      </c>
      <c r="C32" s="91" t="s">
        <v>458</v>
      </c>
      <c r="D32" s="91" t="s">
        <v>446</v>
      </c>
      <c r="E32" s="104" t="s">
        <v>100</v>
      </c>
      <c r="F32" s="5">
        <v>10</v>
      </c>
      <c r="G32" s="31" t="s">
        <v>381</v>
      </c>
      <c r="H32" s="3">
        <v>4</v>
      </c>
      <c r="I32" s="3">
        <v>0</v>
      </c>
      <c r="J32" s="3">
        <v>2</v>
      </c>
      <c r="K32" s="3">
        <v>3</v>
      </c>
      <c r="L32" s="3">
        <v>1</v>
      </c>
      <c r="M32" s="3">
        <v>0</v>
      </c>
      <c r="N32" s="3">
        <v>8</v>
      </c>
      <c r="O32" s="3">
        <v>6</v>
      </c>
      <c r="P32" s="3">
        <v>8</v>
      </c>
      <c r="Q32" s="3">
        <v>0</v>
      </c>
      <c r="R32" s="3">
        <f t="shared" si="0"/>
        <v>32</v>
      </c>
      <c r="S32" s="3">
        <v>17</v>
      </c>
      <c r="T32" s="3"/>
      <c r="U32" s="29">
        <f t="shared" si="1"/>
        <v>25.6</v>
      </c>
    </row>
    <row r="33" spans="1:21" ht="25.5" customHeight="1">
      <c r="A33" s="4">
        <v>26</v>
      </c>
      <c r="B33" s="99" t="s">
        <v>99</v>
      </c>
      <c r="C33" s="91" t="s">
        <v>448</v>
      </c>
      <c r="D33" s="91" t="s">
        <v>446</v>
      </c>
      <c r="E33" s="111" t="s">
        <v>149</v>
      </c>
      <c r="F33" s="5">
        <v>10</v>
      </c>
      <c r="G33" s="31" t="s">
        <v>403</v>
      </c>
      <c r="H33" s="3">
        <v>5</v>
      </c>
      <c r="I33" s="3">
        <v>0</v>
      </c>
      <c r="J33" s="3">
        <v>0</v>
      </c>
      <c r="K33" s="3">
        <v>2</v>
      </c>
      <c r="L33" s="3">
        <v>2</v>
      </c>
      <c r="M33" s="3">
        <v>2</v>
      </c>
      <c r="N33" s="3">
        <v>7</v>
      </c>
      <c r="O33" s="3">
        <v>5</v>
      </c>
      <c r="P33" s="3">
        <v>5</v>
      </c>
      <c r="Q33" s="3">
        <v>4</v>
      </c>
      <c r="R33" s="3">
        <f t="shared" si="0"/>
        <v>32</v>
      </c>
      <c r="S33" s="3">
        <v>17</v>
      </c>
      <c r="T33" s="3"/>
      <c r="U33" s="29">
        <f t="shared" si="1"/>
        <v>25.6</v>
      </c>
    </row>
    <row r="34" spans="1:21" ht="24" customHeight="1">
      <c r="A34" s="4">
        <v>27</v>
      </c>
      <c r="B34" s="53" t="s">
        <v>82</v>
      </c>
      <c r="C34" s="91" t="s">
        <v>460</v>
      </c>
      <c r="D34" s="91" t="s">
        <v>446</v>
      </c>
      <c r="E34" s="93" t="s">
        <v>40</v>
      </c>
      <c r="F34" s="5">
        <v>10</v>
      </c>
      <c r="G34" s="31" t="s">
        <v>385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13</v>
      </c>
      <c r="O34" s="3">
        <v>3</v>
      </c>
      <c r="P34" s="3">
        <v>13</v>
      </c>
      <c r="Q34" s="3">
        <v>0</v>
      </c>
      <c r="R34" s="3">
        <f t="shared" si="0"/>
        <v>31</v>
      </c>
      <c r="S34" s="3">
        <v>18</v>
      </c>
      <c r="T34" s="3"/>
      <c r="U34" s="29">
        <f t="shared" si="1"/>
        <v>24.8</v>
      </c>
    </row>
    <row r="35" spans="1:21" ht="18.75" customHeight="1">
      <c r="A35" s="4">
        <v>28</v>
      </c>
      <c r="B35" s="96" t="s">
        <v>210</v>
      </c>
      <c r="C35" s="91" t="s">
        <v>463</v>
      </c>
      <c r="D35" s="91" t="s">
        <v>446</v>
      </c>
      <c r="E35" s="96" t="s">
        <v>148</v>
      </c>
      <c r="F35" s="5">
        <v>10</v>
      </c>
      <c r="G35" s="31" t="s">
        <v>380</v>
      </c>
      <c r="H35" s="3">
        <v>2</v>
      </c>
      <c r="I35" s="3">
        <v>0</v>
      </c>
      <c r="J35" s="3">
        <v>0</v>
      </c>
      <c r="K35" s="3">
        <v>2</v>
      </c>
      <c r="L35" s="3">
        <v>0</v>
      </c>
      <c r="M35" s="3">
        <v>1</v>
      </c>
      <c r="N35" s="3">
        <v>11</v>
      </c>
      <c r="O35" s="3">
        <v>0</v>
      </c>
      <c r="P35" s="3">
        <v>9</v>
      </c>
      <c r="Q35" s="3">
        <v>6</v>
      </c>
      <c r="R35" s="3">
        <f t="shared" si="0"/>
        <v>31</v>
      </c>
      <c r="S35" s="3">
        <v>18</v>
      </c>
      <c r="T35" s="3"/>
      <c r="U35" s="29">
        <f t="shared" si="1"/>
        <v>24.8</v>
      </c>
    </row>
    <row r="36" spans="1:21" ht="18.75" customHeight="1">
      <c r="A36" s="4">
        <v>29</v>
      </c>
      <c r="B36" s="100" t="s">
        <v>33</v>
      </c>
      <c r="C36" s="91" t="s">
        <v>452</v>
      </c>
      <c r="D36" s="91" t="s">
        <v>448</v>
      </c>
      <c r="E36" s="33" t="s">
        <v>23</v>
      </c>
      <c r="F36" s="3">
        <v>10</v>
      </c>
      <c r="G36" s="101" t="s">
        <v>374</v>
      </c>
      <c r="H36" s="3">
        <v>3</v>
      </c>
      <c r="I36" s="3">
        <v>2</v>
      </c>
      <c r="J36" s="3">
        <v>0</v>
      </c>
      <c r="K36" s="3">
        <v>0</v>
      </c>
      <c r="L36" s="3">
        <v>0</v>
      </c>
      <c r="M36" s="3">
        <v>0</v>
      </c>
      <c r="N36" s="3">
        <v>13</v>
      </c>
      <c r="O36" s="3">
        <v>0</v>
      </c>
      <c r="P36" s="3">
        <v>11</v>
      </c>
      <c r="Q36" s="3">
        <v>0</v>
      </c>
      <c r="R36" s="3">
        <f t="shared" si="0"/>
        <v>29</v>
      </c>
      <c r="S36" s="3">
        <v>19</v>
      </c>
      <c r="T36" s="3"/>
      <c r="U36" s="29">
        <f t="shared" si="1"/>
        <v>23.200000000000003</v>
      </c>
    </row>
    <row r="37" spans="1:21" ht="18.75" customHeight="1">
      <c r="A37" s="4">
        <v>30</v>
      </c>
      <c r="B37" s="53" t="s">
        <v>207</v>
      </c>
      <c r="C37" s="91" t="s">
        <v>446</v>
      </c>
      <c r="D37" s="91" t="s">
        <v>449</v>
      </c>
      <c r="E37" s="91" t="s">
        <v>40</v>
      </c>
      <c r="F37" s="3">
        <v>10</v>
      </c>
      <c r="G37" s="101" t="s">
        <v>390</v>
      </c>
      <c r="H37" s="3">
        <v>4</v>
      </c>
      <c r="I37" s="3">
        <v>0</v>
      </c>
      <c r="J37" s="3">
        <v>0</v>
      </c>
      <c r="K37" s="3">
        <v>2</v>
      </c>
      <c r="L37" s="3">
        <v>1</v>
      </c>
      <c r="M37" s="3">
        <v>0</v>
      </c>
      <c r="N37" s="3">
        <v>9</v>
      </c>
      <c r="O37" s="3">
        <v>1</v>
      </c>
      <c r="P37" s="3">
        <v>10</v>
      </c>
      <c r="Q37" s="3">
        <v>0</v>
      </c>
      <c r="R37" s="3">
        <f t="shared" si="0"/>
        <v>27</v>
      </c>
      <c r="S37" s="3">
        <v>20</v>
      </c>
      <c r="T37" s="3"/>
      <c r="U37" s="29">
        <f t="shared" si="1"/>
        <v>21.6</v>
      </c>
    </row>
    <row r="38" spans="1:21" ht="18.75" customHeight="1">
      <c r="A38" s="4">
        <v>31</v>
      </c>
      <c r="B38" s="53" t="s">
        <v>206</v>
      </c>
      <c r="C38" s="91" t="s">
        <v>445</v>
      </c>
      <c r="D38" s="91" t="s">
        <v>446</v>
      </c>
      <c r="E38" s="91" t="s">
        <v>40</v>
      </c>
      <c r="F38" s="3">
        <v>10</v>
      </c>
      <c r="G38" s="101" t="s">
        <v>386</v>
      </c>
      <c r="H38" s="3">
        <v>3</v>
      </c>
      <c r="I38" s="3">
        <v>0</v>
      </c>
      <c r="J38" s="3">
        <v>0</v>
      </c>
      <c r="K38" s="3">
        <v>2</v>
      </c>
      <c r="L38" s="3">
        <v>0</v>
      </c>
      <c r="M38" s="3">
        <v>0</v>
      </c>
      <c r="N38" s="3">
        <v>5</v>
      </c>
      <c r="O38" s="3">
        <v>3</v>
      </c>
      <c r="P38" s="3">
        <v>13</v>
      </c>
      <c r="Q38" s="3">
        <v>0</v>
      </c>
      <c r="R38" s="3">
        <f t="shared" si="0"/>
        <v>26</v>
      </c>
      <c r="S38" s="3">
        <v>21</v>
      </c>
      <c r="T38" s="3"/>
      <c r="U38" s="29">
        <f t="shared" si="1"/>
        <v>20.8</v>
      </c>
    </row>
    <row r="39" spans="1:21" ht="24.75" customHeight="1">
      <c r="A39" s="4">
        <v>32</v>
      </c>
      <c r="B39" s="99" t="s">
        <v>220</v>
      </c>
      <c r="C39" s="91" t="s">
        <v>448</v>
      </c>
      <c r="D39" s="91" t="s">
        <v>449</v>
      </c>
      <c r="E39" s="91" t="s">
        <v>150</v>
      </c>
      <c r="F39" s="3">
        <v>10</v>
      </c>
      <c r="G39" s="101" t="s">
        <v>382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6</v>
      </c>
      <c r="O39" s="3">
        <v>6</v>
      </c>
      <c r="P39" s="3">
        <v>10</v>
      </c>
      <c r="Q39" s="3">
        <v>0</v>
      </c>
      <c r="R39" s="3">
        <f t="shared" si="0"/>
        <v>24</v>
      </c>
      <c r="S39" s="3">
        <v>22</v>
      </c>
      <c r="T39" s="3"/>
      <c r="U39" s="29">
        <f t="shared" si="1"/>
        <v>19.2</v>
      </c>
    </row>
    <row r="40" spans="1:21" ht="24.75" customHeight="1">
      <c r="A40" s="4">
        <v>33</v>
      </c>
      <c r="B40" s="35" t="s">
        <v>85</v>
      </c>
      <c r="C40" s="91" t="s">
        <v>447</v>
      </c>
      <c r="D40" s="91" t="s">
        <v>452</v>
      </c>
      <c r="E40" s="108" t="s">
        <v>35</v>
      </c>
      <c r="F40" s="3">
        <v>10</v>
      </c>
      <c r="G40" s="101" t="s">
        <v>402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6</v>
      </c>
      <c r="O40" s="3">
        <v>0</v>
      </c>
      <c r="P40" s="3">
        <v>11</v>
      </c>
      <c r="Q40" s="3">
        <v>3</v>
      </c>
      <c r="R40" s="3">
        <f t="shared" si="0"/>
        <v>24</v>
      </c>
      <c r="S40" s="3">
        <v>22</v>
      </c>
      <c r="T40" s="3"/>
      <c r="U40" s="29">
        <f t="shared" si="1"/>
        <v>19.2</v>
      </c>
    </row>
    <row r="41" spans="1:21" ht="22.5" customHeight="1">
      <c r="A41" s="4">
        <v>34</v>
      </c>
      <c r="B41" s="99" t="s">
        <v>219</v>
      </c>
      <c r="C41" s="91" t="s">
        <v>453</v>
      </c>
      <c r="D41" s="91" t="s">
        <v>450</v>
      </c>
      <c r="E41" s="109" t="s">
        <v>149</v>
      </c>
      <c r="F41" s="3">
        <v>10</v>
      </c>
      <c r="G41" s="101" t="s">
        <v>373</v>
      </c>
      <c r="H41" s="3">
        <v>4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7</v>
      </c>
      <c r="O41" s="3">
        <v>6</v>
      </c>
      <c r="P41" s="3">
        <v>4</v>
      </c>
      <c r="Q41" s="3">
        <v>1</v>
      </c>
      <c r="R41" s="3">
        <f t="shared" si="0"/>
        <v>22</v>
      </c>
      <c r="S41" s="3">
        <v>23</v>
      </c>
      <c r="T41" s="3"/>
      <c r="U41" s="29">
        <f t="shared" si="1"/>
        <v>17.599999999999998</v>
      </c>
    </row>
    <row r="42" spans="1:21" ht="24.75" customHeight="1">
      <c r="A42" s="4">
        <v>35</v>
      </c>
      <c r="B42" s="91" t="s">
        <v>80</v>
      </c>
      <c r="C42" s="91" t="s">
        <v>452</v>
      </c>
      <c r="D42" s="91" t="s">
        <v>450</v>
      </c>
      <c r="E42" s="91" t="s">
        <v>39</v>
      </c>
      <c r="F42" s="3">
        <v>10</v>
      </c>
      <c r="G42" s="101" t="s">
        <v>384</v>
      </c>
      <c r="H42" s="3">
        <v>2</v>
      </c>
      <c r="I42" s="3">
        <v>0</v>
      </c>
      <c r="J42" s="3">
        <v>2</v>
      </c>
      <c r="K42" s="3">
        <v>0</v>
      </c>
      <c r="L42" s="3">
        <v>0</v>
      </c>
      <c r="M42" s="3">
        <v>0</v>
      </c>
      <c r="N42" s="3">
        <v>10</v>
      </c>
      <c r="O42" s="3">
        <v>0</v>
      </c>
      <c r="P42" s="3">
        <v>6</v>
      </c>
      <c r="Q42" s="3">
        <v>0</v>
      </c>
      <c r="R42" s="3">
        <f t="shared" si="0"/>
        <v>20</v>
      </c>
      <c r="S42" s="3">
        <v>24</v>
      </c>
      <c r="T42" s="3"/>
      <c r="U42" s="29">
        <f t="shared" si="1"/>
        <v>16</v>
      </c>
    </row>
    <row r="44" spans="2:7" ht="15.75">
      <c r="B44" s="11" t="s">
        <v>11</v>
      </c>
      <c r="C44" s="11"/>
      <c r="D44" s="7"/>
      <c r="E44" s="8" t="s">
        <v>30</v>
      </c>
      <c r="F44" s="22"/>
      <c r="G44" s="22"/>
    </row>
    <row r="45" spans="2:7" ht="15.75">
      <c r="B45" s="12"/>
      <c r="C45" s="12"/>
      <c r="D45" s="7"/>
      <c r="E45" s="7"/>
      <c r="F45" s="22"/>
      <c r="G45" s="22"/>
    </row>
    <row r="46" spans="2:7" ht="15.75">
      <c r="B46" s="11" t="s">
        <v>12</v>
      </c>
      <c r="C46" s="11"/>
      <c r="D46" s="7"/>
      <c r="E46" s="8" t="s">
        <v>19</v>
      </c>
      <c r="F46" s="22"/>
      <c r="G46" s="22"/>
    </row>
    <row r="47" spans="2:7" ht="15.75">
      <c r="B47" s="12"/>
      <c r="C47" s="12"/>
      <c r="D47" s="7"/>
      <c r="E47" s="8" t="s">
        <v>20</v>
      </c>
      <c r="F47" s="22"/>
      <c r="G47" s="22"/>
    </row>
    <row r="48" spans="2:7" ht="15.75">
      <c r="B48" s="12"/>
      <c r="C48" s="12"/>
      <c r="D48" s="7"/>
      <c r="E48" s="8" t="s">
        <v>32</v>
      </c>
      <c r="F48" s="22"/>
      <c r="G48" s="22"/>
    </row>
    <row r="49" spans="2:7" ht="15.75">
      <c r="B49" s="12"/>
      <c r="C49" s="12"/>
      <c r="D49" s="7"/>
      <c r="E49" s="8" t="s">
        <v>29</v>
      </c>
      <c r="F49" s="22"/>
      <c r="G49" s="22"/>
    </row>
    <row r="50" spans="2:5" ht="15.75">
      <c r="B50" s="12"/>
      <c r="C50" s="12"/>
      <c r="D50" s="7"/>
      <c r="E50" s="8" t="s">
        <v>245</v>
      </c>
    </row>
    <row r="51" spans="2:7" ht="15.75">
      <c r="B51" s="13" t="s">
        <v>13</v>
      </c>
      <c r="C51" s="13"/>
      <c r="D51" s="7"/>
      <c r="E51" s="8" t="s">
        <v>21</v>
      </c>
      <c r="F51" s="22"/>
      <c r="G51" s="22"/>
    </row>
  </sheetData>
  <sheetProtection/>
  <autoFilter ref="A7:U30">
    <sortState ref="A8:U51">
      <sortCondition descending="1" sortBy="value" ref="U8:U51"/>
    </sortState>
  </autoFilter>
  <mergeCells count="5">
    <mergeCell ref="A1:R1"/>
    <mergeCell ref="A2:R2"/>
    <mergeCell ref="A4:R4"/>
    <mergeCell ref="A5:R5"/>
    <mergeCell ref="A3:U3"/>
  </mergeCell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8"/>
  <sheetViews>
    <sheetView view="pageBreakPreview" zoomScale="71" zoomScaleSheetLayoutView="71" zoomScalePageLayoutView="0" workbookViewId="0" topLeftCell="A1">
      <selection activeCell="F6" activeCellId="1" sqref="A1:U16384 A1:U16384"/>
    </sheetView>
  </sheetViews>
  <sheetFormatPr defaultColWidth="9.140625" defaultRowHeight="15"/>
  <cols>
    <col min="1" max="1" width="4.7109375" style="0" customWidth="1"/>
    <col min="2" max="3" width="16.8515625" style="10" customWidth="1"/>
    <col min="4" max="4" width="15.8515625" style="0" customWidth="1"/>
    <col min="5" max="5" width="20.7109375" style="0" customWidth="1"/>
    <col min="6" max="6" width="3.7109375" style="0" customWidth="1"/>
    <col min="7" max="7" width="13.7109375" style="0" customWidth="1"/>
    <col min="8" max="11" width="4.7109375" style="0" customWidth="1"/>
    <col min="12" max="16" width="5.140625" style="0" customWidth="1"/>
    <col min="17" max="17" width="5.7109375" style="0" bestFit="1" customWidth="1"/>
    <col min="18" max="18" width="5.8515625" style="0" customWidth="1"/>
    <col min="19" max="19" width="4.421875" style="0" customWidth="1"/>
    <col min="20" max="20" width="5.00390625" style="0" customWidth="1"/>
    <col min="21" max="21" width="7.140625" style="0" customWidth="1"/>
  </cols>
  <sheetData>
    <row r="1" spans="1:18" ht="15.75">
      <c r="A1" s="121" t="s">
        <v>104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15.7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21" ht="32.25" customHeight="1">
      <c r="A3" s="124" t="s">
        <v>17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18" ht="15.75">
      <c r="A4" s="122" t="s">
        <v>105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5.75">
      <c r="A5" s="122" t="s">
        <v>244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7" spans="1:21" ht="76.5">
      <c r="A7" s="1" t="s">
        <v>1</v>
      </c>
      <c r="B7" s="9" t="s">
        <v>2</v>
      </c>
      <c r="C7" s="1" t="s">
        <v>3</v>
      </c>
      <c r="D7" s="1" t="s">
        <v>4</v>
      </c>
      <c r="E7" s="1" t="s">
        <v>36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25</v>
      </c>
      <c r="M7" s="2" t="s">
        <v>26</v>
      </c>
      <c r="N7" s="2" t="s">
        <v>27</v>
      </c>
      <c r="O7" s="2" t="s">
        <v>28</v>
      </c>
      <c r="P7" s="2" t="s">
        <v>52</v>
      </c>
      <c r="Q7" s="2" t="s">
        <v>204</v>
      </c>
      <c r="R7" s="2" t="s">
        <v>6</v>
      </c>
      <c r="S7" s="2" t="s">
        <v>14</v>
      </c>
      <c r="T7" s="2" t="s">
        <v>15</v>
      </c>
      <c r="U7" s="1" t="s">
        <v>16</v>
      </c>
    </row>
    <row r="8" spans="1:21" ht="18.75" customHeight="1">
      <c r="A8" s="4">
        <v>1</v>
      </c>
      <c r="B8" s="83" t="s">
        <v>41</v>
      </c>
      <c r="C8" s="83" t="s">
        <v>447</v>
      </c>
      <c r="D8" s="83" t="s">
        <v>445</v>
      </c>
      <c r="E8" s="91" t="s">
        <v>93</v>
      </c>
      <c r="F8" s="40">
        <v>11</v>
      </c>
      <c r="G8" s="31" t="s">
        <v>353</v>
      </c>
      <c r="H8" s="5">
        <v>4</v>
      </c>
      <c r="I8" s="5">
        <v>2</v>
      </c>
      <c r="J8" s="5">
        <v>3</v>
      </c>
      <c r="K8" s="5">
        <v>5</v>
      </c>
      <c r="L8" s="5">
        <v>2</v>
      </c>
      <c r="M8" s="5">
        <v>4</v>
      </c>
      <c r="N8" s="5">
        <v>31</v>
      </c>
      <c r="O8" s="5">
        <v>7</v>
      </c>
      <c r="P8" s="5">
        <v>22</v>
      </c>
      <c r="Q8" s="3">
        <v>7</v>
      </c>
      <c r="R8" s="3">
        <f aca="true" t="shared" si="0" ref="R8:R45">SUM(H8:Q8)</f>
        <v>87</v>
      </c>
      <c r="S8" s="3">
        <v>1</v>
      </c>
      <c r="T8" s="3">
        <v>1</v>
      </c>
      <c r="U8" s="29">
        <f aca="true" t="shared" si="1" ref="U8:U45">R8/125*100</f>
        <v>69.6</v>
      </c>
    </row>
    <row r="9" spans="1:21" ht="18.75" customHeight="1">
      <c r="A9" s="4">
        <v>2</v>
      </c>
      <c r="B9" s="83" t="s">
        <v>49</v>
      </c>
      <c r="C9" s="83" t="s">
        <v>448</v>
      </c>
      <c r="D9" s="83" t="s">
        <v>446</v>
      </c>
      <c r="E9" s="91" t="s">
        <v>93</v>
      </c>
      <c r="F9" s="40">
        <v>11</v>
      </c>
      <c r="G9" s="31" t="s">
        <v>356</v>
      </c>
      <c r="H9" s="5">
        <v>5</v>
      </c>
      <c r="I9" s="5">
        <v>2</v>
      </c>
      <c r="J9" s="5">
        <v>3</v>
      </c>
      <c r="K9" s="5">
        <v>4</v>
      </c>
      <c r="L9" s="5">
        <v>3</v>
      </c>
      <c r="M9" s="5">
        <v>0</v>
      </c>
      <c r="N9" s="5">
        <v>28</v>
      </c>
      <c r="O9" s="5">
        <v>6</v>
      </c>
      <c r="P9" s="5">
        <v>24</v>
      </c>
      <c r="Q9" s="3">
        <v>11</v>
      </c>
      <c r="R9" s="3">
        <f t="shared" si="0"/>
        <v>86</v>
      </c>
      <c r="S9" s="3">
        <v>2</v>
      </c>
      <c r="T9" s="3">
        <v>2</v>
      </c>
      <c r="U9" s="29">
        <f t="shared" si="1"/>
        <v>68.8</v>
      </c>
    </row>
    <row r="10" spans="1:21" ht="18.75" customHeight="1">
      <c r="A10" s="4">
        <v>3</v>
      </c>
      <c r="B10" s="83" t="s">
        <v>228</v>
      </c>
      <c r="C10" s="83" t="s">
        <v>456</v>
      </c>
      <c r="D10" s="83" t="s">
        <v>447</v>
      </c>
      <c r="E10" s="91" t="s">
        <v>93</v>
      </c>
      <c r="F10" s="40">
        <v>11</v>
      </c>
      <c r="G10" s="31" t="s">
        <v>357</v>
      </c>
      <c r="H10" s="5">
        <v>3</v>
      </c>
      <c r="I10" s="5">
        <v>0</v>
      </c>
      <c r="J10" s="5">
        <v>3</v>
      </c>
      <c r="K10" s="5">
        <v>3</v>
      </c>
      <c r="L10" s="5">
        <v>3</v>
      </c>
      <c r="M10" s="5">
        <v>0</v>
      </c>
      <c r="N10" s="5">
        <v>24</v>
      </c>
      <c r="O10" s="5">
        <v>8</v>
      </c>
      <c r="P10" s="5">
        <v>18</v>
      </c>
      <c r="Q10" s="3">
        <v>24</v>
      </c>
      <c r="R10" s="3">
        <f t="shared" si="0"/>
        <v>86</v>
      </c>
      <c r="S10" s="3">
        <v>2</v>
      </c>
      <c r="T10" s="3">
        <v>2</v>
      </c>
      <c r="U10" s="29">
        <f t="shared" si="1"/>
        <v>68.8</v>
      </c>
    </row>
    <row r="11" spans="1:21" ht="18.75" customHeight="1">
      <c r="A11" s="4">
        <v>4</v>
      </c>
      <c r="B11" s="95" t="s">
        <v>51</v>
      </c>
      <c r="C11" s="83" t="s">
        <v>450</v>
      </c>
      <c r="D11" s="83" t="s">
        <v>448</v>
      </c>
      <c r="E11" s="33" t="s">
        <v>23</v>
      </c>
      <c r="F11" s="40">
        <v>11</v>
      </c>
      <c r="G11" s="31" t="s">
        <v>355</v>
      </c>
      <c r="H11" s="5">
        <v>3</v>
      </c>
      <c r="I11" s="5">
        <v>2</v>
      </c>
      <c r="J11" s="5">
        <v>3</v>
      </c>
      <c r="K11" s="5">
        <v>6</v>
      </c>
      <c r="L11" s="5">
        <v>0</v>
      </c>
      <c r="M11" s="5">
        <v>0</v>
      </c>
      <c r="N11" s="5">
        <v>26</v>
      </c>
      <c r="O11" s="5">
        <v>10</v>
      </c>
      <c r="P11" s="5">
        <v>21</v>
      </c>
      <c r="Q11" s="3">
        <v>15</v>
      </c>
      <c r="R11" s="3">
        <f t="shared" si="0"/>
        <v>86</v>
      </c>
      <c r="S11" s="3">
        <v>2</v>
      </c>
      <c r="T11" s="3">
        <v>2</v>
      </c>
      <c r="U11" s="29">
        <f t="shared" si="1"/>
        <v>68.8</v>
      </c>
    </row>
    <row r="12" spans="1:21" ht="26.25" customHeight="1">
      <c r="A12" s="4">
        <v>5</v>
      </c>
      <c r="B12" s="83" t="s">
        <v>24</v>
      </c>
      <c r="C12" s="83" t="s">
        <v>457</v>
      </c>
      <c r="D12" s="83" t="s">
        <v>449</v>
      </c>
      <c r="E12" s="91" t="s">
        <v>149</v>
      </c>
      <c r="F12" s="40">
        <v>11</v>
      </c>
      <c r="G12" s="31" t="s">
        <v>364</v>
      </c>
      <c r="H12" s="5">
        <v>4</v>
      </c>
      <c r="I12" s="5">
        <v>1</v>
      </c>
      <c r="J12" s="5">
        <v>1</v>
      </c>
      <c r="K12" s="5">
        <v>3</v>
      </c>
      <c r="L12" s="5">
        <v>0</v>
      </c>
      <c r="M12" s="5">
        <v>2</v>
      </c>
      <c r="N12" s="5">
        <v>29</v>
      </c>
      <c r="O12" s="5">
        <v>7</v>
      </c>
      <c r="P12" s="5">
        <v>11</v>
      </c>
      <c r="Q12" s="3">
        <v>15</v>
      </c>
      <c r="R12" s="3">
        <f t="shared" si="0"/>
        <v>73</v>
      </c>
      <c r="S12" s="3">
        <v>3</v>
      </c>
      <c r="T12" s="3">
        <v>3</v>
      </c>
      <c r="U12" s="29">
        <f t="shared" si="1"/>
        <v>58.4</v>
      </c>
    </row>
    <row r="13" spans="1:21" ht="26.25" customHeight="1">
      <c r="A13" s="4">
        <v>6</v>
      </c>
      <c r="B13" s="83" t="s">
        <v>38</v>
      </c>
      <c r="C13" s="83" t="s">
        <v>455</v>
      </c>
      <c r="D13" s="83" t="s">
        <v>447</v>
      </c>
      <c r="E13" s="91" t="s">
        <v>149</v>
      </c>
      <c r="F13" s="40">
        <v>11</v>
      </c>
      <c r="G13" s="31" t="s">
        <v>366</v>
      </c>
      <c r="H13" s="5">
        <v>4</v>
      </c>
      <c r="I13" s="5">
        <v>0</v>
      </c>
      <c r="J13" s="5">
        <v>3</v>
      </c>
      <c r="K13" s="5">
        <v>0</v>
      </c>
      <c r="L13" s="5">
        <v>0</v>
      </c>
      <c r="M13" s="5">
        <v>2</v>
      </c>
      <c r="N13" s="5">
        <v>25</v>
      </c>
      <c r="O13" s="5">
        <v>9</v>
      </c>
      <c r="P13" s="5">
        <v>17</v>
      </c>
      <c r="Q13" s="3">
        <v>6</v>
      </c>
      <c r="R13" s="3">
        <f t="shared" si="0"/>
        <v>66</v>
      </c>
      <c r="S13" s="3">
        <v>4</v>
      </c>
      <c r="T13" s="3"/>
      <c r="U13" s="29">
        <f t="shared" si="1"/>
        <v>52.800000000000004</v>
      </c>
    </row>
    <row r="14" spans="1:21" ht="15.75">
      <c r="A14" s="4">
        <v>7</v>
      </c>
      <c r="B14" s="39" t="s">
        <v>216</v>
      </c>
      <c r="C14" s="83" t="s">
        <v>446</v>
      </c>
      <c r="D14" s="83" t="s">
        <v>450</v>
      </c>
      <c r="E14" s="33" t="s">
        <v>103</v>
      </c>
      <c r="F14" s="38">
        <v>11</v>
      </c>
      <c r="G14" s="31" t="s">
        <v>367</v>
      </c>
      <c r="H14" s="5">
        <v>4</v>
      </c>
      <c r="I14" s="5">
        <v>0</v>
      </c>
      <c r="J14" s="5">
        <v>3</v>
      </c>
      <c r="K14" s="5">
        <v>4</v>
      </c>
      <c r="L14" s="5">
        <v>1</v>
      </c>
      <c r="M14" s="5">
        <v>0</v>
      </c>
      <c r="N14" s="5">
        <v>18</v>
      </c>
      <c r="O14" s="5">
        <v>10</v>
      </c>
      <c r="P14" s="5">
        <v>21</v>
      </c>
      <c r="Q14" s="3">
        <v>0</v>
      </c>
      <c r="R14" s="3">
        <f t="shared" si="0"/>
        <v>61</v>
      </c>
      <c r="S14" s="3">
        <v>5</v>
      </c>
      <c r="T14" s="3"/>
      <c r="U14" s="29">
        <f t="shared" si="1"/>
        <v>48.8</v>
      </c>
    </row>
    <row r="15" spans="1:21" ht="15.75">
      <c r="A15" s="4">
        <v>8</v>
      </c>
      <c r="B15" s="83" t="s">
        <v>229</v>
      </c>
      <c r="C15" s="83" t="s">
        <v>445</v>
      </c>
      <c r="D15" s="83" t="s">
        <v>450</v>
      </c>
      <c r="E15" s="91" t="s">
        <v>22</v>
      </c>
      <c r="F15" s="40">
        <v>11</v>
      </c>
      <c r="G15" s="31" t="s">
        <v>363</v>
      </c>
      <c r="H15" s="5">
        <v>4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18</v>
      </c>
      <c r="O15" s="5">
        <v>6</v>
      </c>
      <c r="P15" s="5">
        <v>19</v>
      </c>
      <c r="Q15" s="3">
        <v>11</v>
      </c>
      <c r="R15" s="3">
        <f t="shared" si="0"/>
        <v>59</v>
      </c>
      <c r="S15" s="3">
        <v>6</v>
      </c>
      <c r="T15" s="3"/>
      <c r="U15" s="29">
        <f t="shared" si="1"/>
        <v>47.199999999999996</v>
      </c>
    </row>
    <row r="16" spans="1:21" ht="19.5" customHeight="1">
      <c r="A16" s="4">
        <v>9</v>
      </c>
      <c r="B16" s="102" t="s">
        <v>227</v>
      </c>
      <c r="C16" s="83" t="s">
        <v>446</v>
      </c>
      <c r="D16" s="83" t="s">
        <v>446</v>
      </c>
      <c r="E16" s="91" t="s">
        <v>93</v>
      </c>
      <c r="F16" s="40">
        <v>11</v>
      </c>
      <c r="G16" s="31" t="s">
        <v>362</v>
      </c>
      <c r="H16" s="5">
        <v>5</v>
      </c>
      <c r="I16" s="5">
        <v>0</v>
      </c>
      <c r="J16" s="5">
        <v>3</v>
      </c>
      <c r="K16" s="5">
        <v>0</v>
      </c>
      <c r="L16" s="5">
        <v>3</v>
      </c>
      <c r="M16" s="5">
        <v>0</v>
      </c>
      <c r="N16" s="5">
        <v>19</v>
      </c>
      <c r="O16" s="5">
        <v>2</v>
      </c>
      <c r="P16" s="5">
        <v>14</v>
      </c>
      <c r="Q16" s="3">
        <v>12</v>
      </c>
      <c r="R16" s="3">
        <f t="shared" si="0"/>
        <v>58</v>
      </c>
      <c r="S16" s="3">
        <v>7</v>
      </c>
      <c r="T16" s="3"/>
      <c r="U16" s="29">
        <f t="shared" si="1"/>
        <v>46.400000000000006</v>
      </c>
    </row>
    <row r="17" spans="1:21" ht="19.5" customHeight="1">
      <c r="A17" s="4">
        <v>10</v>
      </c>
      <c r="B17" s="95" t="s">
        <v>232</v>
      </c>
      <c r="C17" s="83" t="s">
        <v>448</v>
      </c>
      <c r="D17" s="83" t="s">
        <v>445</v>
      </c>
      <c r="E17" s="33" t="s">
        <v>23</v>
      </c>
      <c r="F17" s="40">
        <v>11</v>
      </c>
      <c r="G17" s="31" t="s">
        <v>354</v>
      </c>
      <c r="H17" s="5">
        <v>4</v>
      </c>
      <c r="I17" s="5">
        <v>0</v>
      </c>
      <c r="J17" s="5">
        <v>3</v>
      </c>
      <c r="K17" s="5">
        <v>0</v>
      </c>
      <c r="L17" s="5">
        <v>0</v>
      </c>
      <c r="M17" s="5">
        <v>0</v>
      </c>
      <c r="N17" s="5">
        <v>21</v>
      </c>
      <c r="O17" s="5">
        <v>8</v>
      </c>
      <c r="P17" s="5">
        <v>12</v>
      </c>
      <c r="Q17" s="3">
        <v>9</v>
      </c>
      <c r="R17" s="3">
        <f t="shared" si="0"/>
        <v>57</v>
      </c>
      <c r="S17" s="3">
        <v>8</v>
      </c>
      <c r="T17" s="3"/>
      <c r="U17" s="29">
        <f t="shared" si="1"/>
        <v>45.6</v>
      </c>
    </row>
    <row r="18" spans="1:21" ht="19.5" customHeight="1">
      <c r="A18" s="4">
        <v>11</v>
      </c>
      <c r="B18" s="83" t="s">
        <v>231</v>
      </c>
      <c r="C18" s="83" t="s">
        <v>447</v>
      </c>
      <c r="D18" s="83" t="s">
        <v>449</v>
      </c>
      <c r="E18" s="91" t="s">
        <v>22</v>
      </c>
      <c r="F18" s="40">
        <v>11</v>
      </c>
      <c r="G18" s="31" t="s">
        <v>330</v>
      </c>
      <c r="H18" s="5">
        <v>1</v>
      </c>
      <c r="I18" s="5">
        <v>0</v>
      </c>
      <c r="J18" s="5">
        <v>1</v>
      </c>
      <c r="K18" s="5">
        <v>2</v>
      </c>
      <c r="L18" s="5">
        <v>1</v>
      </c>
      <c r="M18" s="5">
        <v>2</v>
      </c>
      <c r="N18" s="5">
        <v>20</v>
      </c>
      <c r="O18" s="5">
        <v>9</v>
      </c>
      <c r="P18" s="5">
        <v>9</v>
      </c>
      <c r="Q18" s="3">
        <v>12</v>
      </c>
      <c r="R18" s="3">
        <f t="shared" si="0"/>
        <v>57</v>
      </c>
      <c r="S18" s="3">
        <v>8</v>
      </c>
      <c r="T18" s="3"/>
      <c r="U18" s="29">
        <f t="shared" si="1"/>
        <v>45.6</v>
      </c>
    </row>
    <row r="19" spans="1:21" ht="24.75" customHeight="1">
      <c r="A19" s="4">
        <v>12</v>
      </c>
      <c r="B19" s="39" t="s">
        <v>226</v>
      </c>
      <c r="C19" s="83" t="s">
        <v>458</v>
      </c>
      <c r="D19" s="83" t="s">
        <v>446</v>
      </c>
      <c r="E19" s="90" t="s">
        <v>35</v>
      </c>
      <c r="F19" s="40">
        <v>11</v>
      </c>
      <c r="G19" s="31" t="s">
        <v>345</v>
      </c>
      <c r="H19" s="5">
        <v>4</v>
      </c>
      <c r="I19" s="5">
        <v>1</v>
      </c>
      <c r="J19" s="5">
        <v>1</v>
      </c>
      <c r="K19" s="5">
        <v>0</v>
      </c>
      <c r="L19" s="5">
        <v>0</v>
      </c>
      <c r="M19" s="5">
        <v>0</v>
      </c>
      <c r="N19" s="5">
        <v>20</v>
      </c>
      <c r="O19" s="5">
        <v>7</v>
      </c>
      <c r="P19" s="5">
        <v>15</v>
      </c>
      <c r="Q19" s="3">
        <v>7</v>
      </c>
      <c r="R19" s="3">
        <f t="shared" si="0"/>
        <v>55</v>
      </c>
      <c r="S19" s="3">
        <v>9</v>
      </c>
      <c r="T19" s="3"/>
      <c r="U19" s="29">
        <f t="shared" si="1"/>
        <v>44</v>
      </c>
    </row>
    <row r="20" spans="1:21" ht="25.5">
      <c r="A20" s="4">
        <v>13</v>
      </c>
      <c r="B20" s="83" t="s">
        <v>87</v>
      </c>
      <c r="C20" s="83" t="s">
        <v>445</v>
      </c>
      <c r="D20" s="83" t="s">
        <v>450</v>
      </c>
      <c r="E20" s="98" t="s">
        <v>149</v>
      </c>
      <c r="F20" s="40">
        <v>11</v>
      </c>
      <c r="G20" s="31" t="s">
        <v>361</v>
      </c>
      <c r="H20" s="5">
        <v>4</v>
      </c>
      <c r="I20" s="5">
        <v>0</v>
      </c>
      <c r="J20" s="5">
        <v>1</v>
      </c>
      <c r="K20" s="5">
        <v>0</v>
      </c>
      <c r="L20" s="5">
        <v>3</v>
      </c>
      <c r="M20" s="5">
        <v>2</v>
      </c>
      <c r="N20" s="5">
        <v>21</v>
      </c>
      <c r="O20" s="5">
        <v>8</v>
      </c>
      <c r="P20" s="5">
        <v>12</v>
      </c>
      <c r="Q20" s="3">
        <v>3</v>
      </c>
      <c r="R20" s="3">
        <f t="shared" si="0"/>
        <v>54</v>
      </c>
      <c r="S20" s="3">
        <v>10</v>
      </c>
      <c r="T20" s="3"/>
      <c r="U20" s="29">
        <f t="shared" si="1"/>
        <v>43.2</v>
      </c>
    </row>
    <row r="21" spans="1:21" ht="26.25" customHeight="1">
      <c r="A21" s="4">
        <v>14</v>
      </c>
      <c r="B21" s="83" t="s">
        <v>234</v>
      </c>
      <c r="C21" s="83" t="s">
        <v>445</v>
      </c>
      <c r="D21" s="83" t="s">
        <v>451</v>
      </c>
      <c r="E21" s="98" t="s">
        <v>149</v>
      </c>
      <c r="F21" s="40">
        <v>11</v>
      </c>
      <c r="G21" s="31" t="s">
        <v>358</v>
      </c>
      <c r="H21" s="5">
        <v>2</v>
      </c>
      <c r="I21" s="5">
        <v>0</v>
      </c>
      <c r="J21" s="5">
        <v>0</v>
      </c>
      <c r="K21" s="5">
        <v>3</v>
      </c>
      <c r="L21" s="5">
        <v>0</v>
      </c>
      <c r="M21" s="5">
        <v>0</v>
      </c>
      <c r="N21" s="5">
        <v>23</v>
      </c>
      <c r="O21" s="5">
        <v>5</v>
      </c>
      <c r="P21" s="5">
        <v>9</v>
      </c>
      <c r="Q21" s="3">
        <v>12</v>
      </c>
      <c r="R21" s="3">
        <f t="shared" si="0"/>
        <v>54</v>
      </c>
      <c r="S21" s="3">
        <v>10</v>
      </c>
      <c r="T21" s="3"/>
      <c r="U21" s="29">
        <f t="shared" si="1"/>
        <v>43.2</v>
      </c>
    </row>
    <row r="22" spans="1:21" ht="15.75">
      <c r="A22" s="4">
        <v>15</v>
      </c>
      <c r="B22" s="39" t="s">
        <v>37</v>
      </c>
      <c r="C22" s="83" t="s">
        <v>446</v>
      </c>
      <c r="D22" s="83" t="s">
        <v>447</v>
      </c>
      <c r="E22" s="53" t="s">
        <v>103</v>
      </c>
      <c r="F22" s="40">
        <v>11</v>
      </c>
      <c r="G22" s="31" t="s">
        <v>360</v>
      </c>
      <c r="H22" s="5">
        <v>2</v>
      </c>
      <c r="I22" s="5">
        <v>0</v>
      </c>
      <c r="J22" s="5">
        <v>1</v>
      </c>
      <c r="K22" s="5">
        <v>2</v>
      </c>
      <c r="L22" s="5">
        <v>1</v>
      </c>
      <c r="M22" s="5">
        <v>2</v>
      </c>
      <c r="N22" s="5">
        <v>18</v>
      </c>
      <c r="O22" s="5">
        <v>5</v>
      </c>
      <c r="P22" s="5">
        <v>15</v>
      </c>
      <c r="Q22" s="3">
        <v>2</v>
      </c>
      <c r="R22" s="3">
        <f t="shared" si="0"/>
        <v>48</v>
      </c>
      <c r="S22" s="3">
        <v>11</v>
      </c>
      <c r="T22" s="3"/>
      <c r="U22" s="29">
        <f t="shared" si="1"/>
        <v>38.4</v>
      </c>
    </row>
    <row r="23" spans="1:21" ht="15.75">
      <c r="A23" s="4">
        <v>16</v>
      </c>
      <c r="B23" s="83" t="s">
        <v>58</v>
      </c>
      <c r="C23" s="83" t="s">
        <v>450</v>
      </c>
      <c r="D23" s="83" t="s">
        <v>445</v>
      </c>
      <c r="E23" s="91" t="s">
        <v>22</v>
      </c>
      <c r="F23" s="40">
        <v>11</v>
      </c>
      <c r="G23" s="31" t="s">
        <v>329</v>
      </c>
      <c r="H23" s="5">
        <v>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23</v>
      </c>
      <c r="O23" s="5">
        <v>10</v>
      </c>
      <c r="P23" s="5">
        <v>13</v>
      </c>
      <c r="Q23" s="3">
        <v>0</v>
      </c>
      <c r="R23" s="3">
        <f t="shared" si="0"/>
        <v>48</v>
      </c>
      <c r="S23" s="3">
        <v>11</v>
      </c>
      <c r="T23" s="3"/>
      <c r="U23" s="29">
        <f t="shared" si="1"/>
        <v>38.4</v>
      </c>
    </row>
    <row r="24" spans="1:21" ht="33" customHeight="1">
      <c r="A24" s="4">
        <v>17</v>
      </c>
      <c r="B24" s="83" t="s">
        <v>88</v>
      </c>
      <c r="C24" s="83" t="s">
        <v>455</v>
      </c>
      <c r="D24" s="83" t="s">
        <v>448</v>
      </c>
      <c r="E24" s="110" t="s">
        <v>149</v>
      </c>
      <c r="F24" s="40">
        <v>11</v>
      </c>
      <c r="G24" s="31" t="s">
        <v>341</v>
      </c>
      <c r="H24" s="5">
        <v>3</v>
      </c>
      <c r="I24" s="5">
        <v>0</v>
      </c>
      <c r="J24" s="5">
        <v>1</v>
      </c>
      <c r="K24" s="5">
        <v>0</v>
      </c>
      <c r="L24" s="5">
        <v>0</v>
      </c>
      <c r="M24" s="5">
        <v>2</v>
      </c>
      <c r="N24" s="5">
        <v>18</v>
      </c>
      <c r="O24" s="5">
        <v>10</v>
      </c>
      <c r="P24" s="5">
        <v>14</v>
      </c>
      <c r="Q24" s="3">
        <v>0</v>
      </c>
      <c r="R24" s="3">
        <f t="shared" si="0"/>
        <v>48</v>
      </c>
      <c r="S24" s="3">
        <v>11</v>
      </c>
      <c r="T24" s="3"/>
      <c r="U24" s="29">
        <f t="shared" si="1"/>
        <v>38.4</v>
      </c>
    </row>
    <row r="25" spans="1:21" ht="20.25" customHeight="1">
      <c r="A25" s="4">
        <v>18</v>
      </c>
      <c r="B25" s="87" t="s">
        <v>90</v>
      </c>
      <c r="C25" s="83" t="s">
        <v>455</v>
      </c>
      <c r="D25" s="83" t="s">
        <v>452</v>
      </c>
      <c r="E25" s="104" t="s">
        <v>69</v>
      </c>
      <c r="F25" s="40">
        <v>11</v>
      </c>
      <c r="G25" s="31" t="s">
        <v>365</v>
      </c>
      <c r="H25" s="5">
        <v>5</v>
      </c>
      <c r="I25" s="5">
        <v>0</v>
      </c>
      <c r="J25" s="5">
        <v>3</v>
      </c>
      <c r="K25" s="5">
        <v>0</v>
      </c>
      <c r="L25" s="5">
        <v>1</v>
      </c>
      <c r="M25" s="5">
        <v>0</v>
      </c>
      <c r="N25" s="5">
        <v>13</v>
      </c>
      <c r="O25" s="5">
        <v>2</v>
      </c>
      <c r="P25" s="5">
        <v>17</v>
      </c>
      <c r="Q25" s="3">
        <v>4</v>
      </c>
      <c r="R25" s="3">
        <f t="shared" si="0"/>
        <v>45</v>
      </c>
      <c r="S25" s="3">
        <v>12</v>
      </c>
      <c r="T25" s="3"/>
      <c r="U25" s="29">
        <f t="shared" si="1"/>
        <v>36</v>
      </c>
    </row>
    <row r="26" spans="1:21" ht="20.25" customHeight="1">
      <c r="A26" s="4">
        <v>19</v>
      </c>
      <c r="B26" s="95" t="s">
        <v>50</v>
      </c>
      <c r="C26" s="83" t="s">
        <v>448</v>
      </c>
      <c r="D26" s="83" t="s">
        <v>446</v>
      </c>
      <c r="E26" s="107" t="s">
        <v>23</v>
      </c>
      <c r="F26" s="40">
        <v>11</v>
      </c>
      <c r="G26" s="31" t="s">
        <v>340</v>
      </c>
      <c r="H26" s="5">
        <v>3</v>
      </c>
      <c r="I26" s="5">
        <v>0</v>
      </c>
      <c r="J26" s="5">
        <v>0</v>
      </c>
      <c r="K26" s="5">
        <v>6</v>
      </c>
      <c r="L26" s="5">
        <v>3</v>
      </c>
      <c r="M26" s="5">
        <v>2</v>
      </c>
      <c r="N26" s="5">
        <v>17</v>
      </c>
      <c r="O26" s="5">
        <v>10</v>
      </c>
      <c r="P26" s="5">
        <v>0</v>
      </c>
      <c r="Q26" s="3">
        <v>0</v>
      </c>
      <c r="R26" s="3">
        <f t="shared" si="0"/>
        <v>41</v>
      </c>
      <c r="S26" s="3">
        <v>13</v>
      </c>
      <c r="T26" s="3"/>
      <c r="U26" s="29">
        <f t="shared" si="1"/>
        <v>32.800000000000004</v>
      </c>
    </row>
    <row r="27" spans="1:21" ht="20.25" customHeight="1">
      <c r="A27" s="4">
        <v>20</v>
      </c>
      <c r="B27" s="39" t="s">
        <v>208</v>
      </c>
      <c r="C27" s="83" t="s">
        <v>457</v>
      </c>
      <c r="D27" s="83" t="s">
        <v>446</v>
      </c>
      <c r="E27" s="104" t="s">
        <v>148</v>
      </c>
      <c r="F27" s="38">
        <v>11</v>
      </c>
      <c r="G27" s="31" t="s">
        <v>339</v>
      </c>
      <c r="H27" s="5">
        <v>3</v>
      </c>
      <c r="I27" s="5">
        <v>0</v>
      </c>
      <c r="J27" s="5">
        <v>1</v>
      </c>
      <c r="K27" s="5">
        <v>0</v>
      </c>
      <c r="L27" s="5">
        <v>3</v>
      </c>
      <c r="M27" s="5">
        <v>2</v>
      </c>
      <c r="N27" s="5">
        <v>7</v>
      </c>
      <c r="O27" s="5">
        <v>9</v>
      </c>
      <c r="P27" s="5">
        <v>15</v>
      </c>
      <c r="Q27" s="3">
        <v>0</v>
      </c>
      <c r="R27" s="3">
        <f t="shared" si="0"/>
        <v>40</v>
      </c>
      <c r="S27" s="3">
        <v>14</v>
      </c>
      <c r="T27" s="3"/>
      <c r="U27" s="29">
        <f t="shared" si="1"/>
        <v>32</v>
      </c>
    </row>
    <row r="28" spans="1:21" ht="33" customHeight="1">
      <c r="A28" s="4">
        <v>21</v>
      </c>
      <c r="B28" s="39" t="s">
        <v>31</v>
      </c>
      <c r="C28" s="83" t="s">
        <v>455</v>
      </c>
      <c r="D28" s="83" t="s">
        <v>446</v>
      </c>
      <c r="E28" s="105" t="s">
        <v>35</v>
      </c>
      <c r="F28" s="38">
        <v>11</v>
      </c>
      <c r="G28" s="31" t="s">
        <v>368</v>
      </c>
      <c r="H28" s="5">
        <v>4</v>
      </c>
      <c r="I28" s="5">
        <v>1</v>
      </c>
      <c r="J28" s="5">
        <v>3</v>
      </c>
      <c r="K28" s="5">
        <v>0</v>
      </c>
      <c r="L28" s="5">
        <v>1</v>
      </c>
      <c r="M28" s="5">
        <v>2</v>
      </c>
      <c r="N28" s="5">
        <v>17</v>
      </c>
      <c r="O28" s="5">
        <v>10</v>
      </c>
      <c r="P28" s="5">
        <v>2</v>
      </c>
      <c r="Q28" s="3">
        <v>0</v>
      </c>
      <c r="R28" s="3">
        <f t="shared" si="0"/>
        <v>40</v>
      </c>
      <c r="S28" s="3">
        <v>14</v>
      </c>
      <c r="T28" s="3"/>
      <c r="U28" s="29">
        <f t="shared" si="1"/>
        <v>32</v>
      </c>
    </row>
    <row r="29" spans="1:21" ht="21.75" customHeight="1">
      <c r="A29" s="4">
        <v>22</v>
      </c>
      <c r="B29" s="39" t="s">
        <v>242</v>
      </c>
      <c r="C29" s="83" t="s">
        <v>448</v>
      </c>
      <c r="D29" s="83" t="s">
        <v>452</v>
      </c>
      <c r="E29" s="104" t="s">
        <v>148</v>
      </c>
      <c r="F29" s="38">
        <v>11</v>
      </c>
      <c r="G29" s="31" t="s">
        <v>352</v>
      </c>
      <c r="H29" s="5">
        <v>4</v>
      </c>
      <c r="I29" s="5">
        <v>0</v>
      </c>
      <c r="J29" s="5">
        <v>1</v>
      </c>
      <c r="K29" s="5">
        <v>0</v>
      </c>
      <c r="L29" s="5">
        <v>2</v>
      </c>
      <c r="M29" s="5">
        <v>0</v>
      </c>
      <c r="N29" s="5">
        <v>6</v>
      </c>
      <c r="O29" s="5">
        <v>6</v>
      </c>
      <c r="P29" s="5">
        <v>17</v>
      </c>
      <c r="Q29" s="3">
        <v>2</v>
      </c>
      <c r="R29" s="3">
        <f t="shared" si="0"/>
        <v>38</v>
      </c>
      <c r="S29" s="3">
        <v>15</v>
      </c>
      <c r="T29" s="3"/>
      <c r="U29" s="29">
        <f t="shared" si="1"/>
        <v>30.4</v>
      </c>
    </row>
    <row r="30" spans="1:21" ht="21.75" customHeight="1">
      <c r="A30" s="4">
        <v>23</v>
      </c>
      <c r="B30" s="39" t="s">
        <v>337</v>
      </c>
      <c r="C30" s="83" t="s">
        <v>452</v>
      </c>
      <c r="D30" s="83" t="s">
        <v>452</v>
      </c>
      <c r="E30" s="107" t="s">
        <v>103</v>
      </c>
      <c r="F30" s="38">
        <v>11</v>
      </c>
      <c r="G30" s="31" t="s">
        <v>338</v>
      </c>
      <c r="H30" s="5">
        <v>2</v>
      </c>
      <c r="I30" s="5">
        <v>0</v>
      </c>
      <c r="J30" s="5">
        <v>1</v>
      </c>
      <c r="K30" s="5">
        <v>0</v>
      </c>
      <c r="L30" s="5">
        <v>1</v>
      </c>
      <c r="M30" s="5">
        <v>0</v>
      </c>
      <c r="N30" s="5">
        <v>19</v>
      </c>
      <c r="O30" s="5">
        <v>0</v>
      </c>
      <c r="P30" s="5">
        <v>13</v>
      </c>
      <c r="Q30" s="3">
        <v>0</v>
      </c>
      <c r="R30" s="3">
        <f t="shared" si="0"/>
        <v>36</v>
      </c>
      <c r="S30" s="3">
        <v>16</v>
      </c>
      <c r="T30" s="3"/>
      <c r="U30" s="29">
        <f t="shared" si="1"/>
        <v>28.799999999999997</v>
      </c>
    </row>
    <row r="31" spans="1:21" ht="21.75" customHeight="1">
      <c r="A31" s="4">
        <v>24</v>
      </c>
      <c r="B31" s="87" t="s">
        <v>237</v>
      </c>
      <c r="C31" s="83" t="s">
        <v>446</v>
      </c>
      <c r="D31" s="83" t="s">
        <v>446</v>
      </c>
      <c r="E31" s="104" t="s">
        <v>69</v>
      </c>
      <c r="F31" s="40">
        <v>11</v>
      </c>
      <c r="G31" s="31" t="s">
        <v>359</v>
      </c>
      <c r="H31" s="5">
        <v>2</v>
      </c>
      <c r="I31" s="5">
        <v>0</v>
      </c>
      <c r="J31" s="5">
        <v>1</v>
      </c>
      <c r="K31" s="5">
        <v>4</v>
      </c>
      <c r="L31" s="5">
        <v>1</v>
      </c>
      <c r="M31" s="5">
        <v>0</v>
      </c>
      <c r="N31" s="5">
        <v>14</v>
      </c>
      <c r="O31" s="5">
        <v>8</v>
      </c>
      <c r="P31" s="5">
        <v>2</v>
      </c>
      <c r="Q31" s="3">
        <v>1</v>
      </c>
      <c r="R31" s="3">
        <f t="shared" si="0"/>
        <v>33</v>
      </c>
      <c r="S31" s="3">
        <v>17</v>
      </c>
      <c r="T31" s="3"/>
      <c r="U31" s="29">
        <f t="shared" si="1"/>
        <v>26.400000000000002</v>
      </c>
    </row>
    <row r="32" spans="1:21" ht="25.5" customHeight="1">
      <c r="A32" s="4">
        <v>25</v>
      </c>
      <c r="B32" s="83" t="s">
        <v>89</v>
      </c>
      <c r="C32" s="83" t="s">
        <v>450</v>
      </c>
      <c r="D32" s="83" t="s">
        <v>450</v>
      </c>
      <c r="E32" s="91" t="s">
        <v>149</v>
      </c>
      <c r="F32" s="40">
        <v>11</v>
      </c>
      <c r="G32" s="31" t="s">
        <v>328</v>
      </c>
      <c r="H32" s="5">
        <v>0</v>
      </c>
      <c r="I32" s="5">
        <v>0</v>
      </c>
      <c r="J32" s="5">
        <v>1</v>
      </c>
      <c r="K32" s="5">
        <v>2</v>
      </c>
      <c r="L32" s="5">
        <v>0</v>
      </c>
      <c r="M32" s="5">
        <v>0</v>
      </c>
      <c r="N32" s="5">
        <v>12</v>
      </c>
      <c r="O32" s="5">
        <v>4</v>
      </c>
      <c r="P32" s="5">
        <v>12</v>
      </c>
      <c r="Q32" s="3">
        <v>0</v>
      </c>
      <c r="R32" s="3">
        <f t="shared" si="0"/>
        <v>31</v>
      </c>
      <c r="S32" s="3">
        <v>18</v>
      </c>
      <c r="T32" s="3"/>
      <c r="U32" s="29">
        <f t="shared" si="1"/>
        <v>24.8</v>
      </c>
    </row>
    <row r="33" spans="1:21" ht="25.5" customHeight="1">
      <c r="A33" s="4">
        <v>26</v>
      </c>
      <c r="B33" s="106" t="s">
        <v>235</v>
      </c>
      <c r="C33" s="83" t="s">
        <v>459</v>
      </c>
      <c r="D33" s="83" t="s">
        <v>453</v>
      </c>
      <c r="E33" s="91" t="s">
        <v>149</v>
      </c>
      <c r="F33" s="40">
        <v>11</v>
      </c>
      <c r="G33" s="31" t="s">
        <v>342</v>
      </c>
      <c r="H33" s="5">
        <v>2</v>
      </c>
      <c r="I33" s="5">
        <v>0</v>
      </c>
      <c r="J33" s="5">
        <v>1</v>
      </c>
      <c r="K33" s="5">
        <v>0</v>
      </c>
      <c r="L33" s="5">
        <v>3</v>
      </c>
      <c r="M33" s="5">
        <v>0</v>
      </c>
      <c r="N33" s="5">
        <v>14</v>
      </c>
      <c r="O33" s="5">
        <v>6</v>
      </c>
      <c r="P33" s="5">
        <v>4</v>
      </c>
      <c r="Q33" s="3">
        <v>0</v>
      </c>
      <c r="R33" s="3">
        <f t="shared" si="0"/>
        <v>30</v>
      </c>
      <c r="S33" s="3">
        <v>19</v>
      </c>
      <c r="T33" s="3"/>
      <c r="U33" s="29">
        <f t="shared" si="1"/>
        <v>24</v>
      </c>
    </row>
    <row r="34" spans="1:21" ht="18" customHeight="1">
      <c r="A34" s="4">
        <v>27</v>
      </c>
      <c r="B34" s="79" t="s">
        <v>238</v>
      </c>
      <c r="C34" s="83" t="s">
        <v>450</v>
      </c>
      <c r="D34" s="83" t="s">
        <v>454</v>
      </c>
      <c r="E34" s="53" t="s">
        <v>100</v>
      </c>
      <c r="F34" s="40">
        <v>11</v>
      </c>
      <c r="G34" s="31" t="s">
        <v>349</v>
      </c>
      <c r="H34" s="5">
        <v>3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12</v>
      </c>
      <c r="O34" s="5">
        <v>6</v>
      </c>
      <c r="P34" s="5">
        <v>8</v>
      </c>
      <c r="Q34" s="3">
        <v>0</v>
      </c>
      <c r="R34" s="3">
        <f t="shared" si="0"/>
        <v>30</v>
      </c>
      <c r="S34" s="3">
        <v>19</v>
      </c>
      <c r="T34" s="3"/>
      <c r="U34" s="29">
        <f t="shared" si="1"/>
        <v>24</v>
      </c>
    </row>
    <row r="35" spans="1:21" ht="15.75">
      <c r="A35" s="4">
        <v>28</v>
      </c>
      <c r="B35" s="40" t="s">
        <v>233</v>
      </c>
      <c r="C35" s="83" t="s">
        <v>447</v>
      </c>
      <c r="D35" s="83" t="s">
        <v>448</v>
      </c>
      <c r="E35" s="33" t="s">
        <v>23</v>
      </c>
      <c r="F35" s="40">
        <v>11</v>
      </c>
      <c r="G35" s="31" t="s">
        <v>347</v>
      </c>
      <c r="H35" s="5">
        <v>3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14</v>
      </c>
      <c r="O35" s="5">
        <v>2</v>
      </c>
      <c r="P35" s="5">
        <v>9</v>
      </c>
      <c r="Q35" s="3">
        <v>0</v>
      </c>
      <c r="R35" s="3">
        <f t="shared" si="0"/>
        <v>29</v>
      </c>
      <c r="S35" s="3">
        <v>20</v>
      </c>
      <c r="T35" s="3"/>
      <c r="U35" s="29">
        <f t="shared" si="1"/>
        <v>23.200000000000003</v>
      </c>
    </row>
    <row r="36" spans="1:21" ht="13.5" customHeight="1">
      <c r="A36" s="4">
        <v>29</v>
      </c>
      <c r="B36" s="39" t="s">
        <v>334</v>
      </c>
      <c r="C36" s="83" t="s">
        <v>448</v>
      </c>
      <c r="D36" s="83" t="s">
        <v>447</v>
      </c>
      <c r="E36" s="33" t="s">
        <v>335</v>
      </c>
      <c r="F36" s="38">
        <v>11</v>
      </c>
      <c r="G36" s="31" t="s">
        <v>336</v>
      </c>
      <c r="H36" s="5">
        <v>2</v>
      </c>
      <c r="I36" s="5">
        <v>2</v>
      </c>
      <c r="J36" s="5">
        <v>1</v>
      </c>
      <c r="K36" s="5">
        <v>0</v>
      </c>
      <c r="L36" s="5">
        <v>0</v>
      </c>
      <c r="M36" s="5">
        <v>0</v>
      </c>
      <c r="N36" s="5">
        <v>6</v>
      </c>
      <c r="O36" s="5">
        <v>5</v>
      </c>
      <c r="P36" s="5">
        <v>13</v>
      </c>
      <c r="Q36" s="3">
        <v>0</v>
      </c>
      <c r="R36" s="3">
        <f t="shared" si="0"/>
        <v>29</v>
      </c>
      <c r="S36" s="3">
        <v>20</v>
      </c>
      <c r="T36" s="3"/>
      <c r="U36" s="29">
        <f t="shared" si="1"/>
        <v>23.200000000000003</v>
      </c>
    </row>
    <row r="37" spans="1:21" ht="17.25" customHeight="1">
      <c r="A37" s="4">
        <v>30</v>
      </c>
      <c r="B37" s="86" t="s">
        <v>102</v>
      </c>
      <c r="C37" s="83" t="s">
        <v>460</v>
      </c>
      <c r="D37" s="83" t="s">
        <v>449</v>
      </c>
      <c r="E37" s="92" t="s">
        <v>97</v>
      </c>
      <c r="F37" s="40">
        <v>11</v>
      </c>
      <c r="G37" s="31" t="s">
        <v>333</v>
      </c>
      <c r="H37" s="5">
        <v>2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10</v>
      </c>
      <c r="O37" s="5">
        <v>6</v>
      </c>
      <c r="P37" s="5">
        <v>9</v>
      </c>
      <c r="Q37" s="3">
        <v>0</v>
      </c>
      <c r="R37" s="3">
        <f t="shared" si="0"/>
        <v>28</v>
      </c>
      <c r="S37" s="3">
        <v>21</v>
      </c>
      <c r="T37" s="3"/>
      <c r="U37" s="29">
        <f t="shared" si="1"/>
        <v>22.400000000000002</v>
      </c>
    </row>
    <row r="38" spans="1:21" ht="15.75">
      <c r="A38" s="4">
        <v>31</v>
      </c>
      <c r="B38" s="83" t="s">
        <v>230</v>
      </c>
      <c r="C38" s="83" t="s">
        <v>446</v>
      </c>
      <c r="D38" s="83" t="s">
        <v>446</v>
      </c>
      <c r="E38" s="91" t="s">
        <v>22</v>
      </c>
      <c r="F38" s="40">
        <v>11</v>
      </c>
      <c r="G38" s="31" t="s">
        <v>346</v>
      </c>
      <c r="H38" s="5">
        <v>2</v>
      </c>
      <c r="I38" s="5">
        <v>0</v>
      </c>
      <c r="J38" s="5">
        <v>1</v>
      </c>
      <c r="K38" s="5">
        <v>0</v>
      </c>
      <c r="L38" s="5">
        <v>1</v>
      </c>
      <c r="M38" s="5">
        <v>0</v>
      </c>
      <c r="N38" s="5">
        <v>8</v>
      </c>
      <c r="O38" s="5">
        <v>10</v>
      </c>
      <c r="P38" s="5">
        <v>5</v>
      </c>
      <c r="Q38" s="3">
        <v>0</v>
      </c>
      <c r="R38" s="3">
        <f t="shared" si="0"/>
        <v>27</v>
      </c>
      <c r="S38" s="3">
        <v>22</v>
      </c>
      <c r="T38" s="3"/>
      <c r="U38" s="29">
        <f t="shared" si="1"/>
        <v>21.6</v>
      </c>
    </row>
    <row r="39" spans="1:21" ht="17.25" customHeight="1">
      <c r="A39" s="4">
        <v>32</v>
      </c>
      <c r="B39" s="79" t="s">
        <v>239</v>
      </c>
      <c r="C39" s="83" t="s">
        <v>448</v>
      </c>
      <c r="D39" s="83" t="s">
        <v>452</v>
      </c>
      <c r="E39" s="53" t="s">
        <v>100</v>
      </c>
      <c r="F39" s="38">
        <v>11</v>
      </c>
      <c r="G39" s="31" t="s">
        <v>350</v>
      </c>
      <c r="H39" s="5">
        <v>2</v>
      </c>
      <c r="I39" s="5">
        <v>1</v>
      </c>
      <c r="J39" s="5">
        <v>0</v>
      </c>
      <c r="K39" s="5">
        <v>0</v>
      </c>
      <c r="L39" s="5">
        <v>1</v>
      </c>
      <c r="M39" s="5">
        <v>2</v>
      </c>
      <c r="N39" s="5">
        <v>14</v>
      </c>
      <c r="O39" s="5">
        <v>5</v>
      </c>
      <c r="P39" s="5">
        <v>0</v>
      </c>
      <c r="Q39" s="3">
        <v>1</v>
      </c>
      <c r="R39" s="3">
        <f t="shared" si="0"/>
        <v>26</v>
      </c>
      <c r="S39" s="3">
        <v>23</v>
      </c>
      <c r="T39" s="3"/>
      <c r="U39" s="29">
        <f t="shared" si="1"/>
        <v>20.8</v>
      </c>
    </row>
    <row r="40" spans="1:21" ht="17.25" customHeight="1">
      <c r="A40" s="4">
        <v>33</v>
      </c>
      <c r="B40" s="86" t="s">
        <v>101</v>
      </c>
      <c r="C40" s="83" t="s">
        <v>455</v>
      </c>
      <c r="D40" s="83" t="s">
        <v>449</v>
      </c>
      <c r="E40" s="92" t="s">
        <v>97</v>
      </c>
      <c r="F40" s="40">
        <v>11</v>
      </c>
      <c r="G40" s="31" t="s">
        <v>343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9</v>
      </c>
      <c r="O40" s="5">
        <v>4</v>
      </c>
      <c r="P40" s="5">
        <v>12</v>
      </c>
      <c r="Q40" s="3">
        <v>0</v>
      </c>
      <c r="R40" s="3">
        <f t="shared" si="0"/>
        <v>25</v>
      </c>
      <c r="S40" s="3">
        <v>24</v>
      </c>
      <c r="T40" s="3"/>
      <c r="U40" s="29">
        <f t="shared" si="1"/>
        <v>20</v>
      </c>
    </row>
    <row r="41" spans="1:21" ht="17.25" customHeight="1">
      <c r="A41" s="4">
        <v>34</v>
      </c>
      <c r="B41" s="39" t="s">
        <v>240</v>
      </c>
      <c r="C41" s="83" t="s">
        <v>456</v>
      </c>
      <c r="D41" s="83" t="s">
        <v>447</v>
      </c>
      <c r="E41" s="53" t="s">
        <v>148</v>
      </c>
      <c r="F41" s="38">
        <v>11</v>
      </c>
      <c r="G41" s="31" t="s">
        <v>348</v>
      </c>
      <c r="H41" s="5">
        <v>3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1</v>
      </c>
      <c r="O41" s="5">
        <v>7</v>
      </c>
      <c r="P41" s="5">
        <v>11</v>
      </c>
      <c r="Q41" s="3">
        <v>0</v>
      </c>
      <c r="R41" s="3">
        <f t="shared" si="0"/>
        <v>23</v>
      </c>
      <c r="S41" s="3">
        <v>25</v>
      </c>
      <c r="T41" s="3"/>
      <c r="U41" s="29">
        <f t="shared" si="1"/>
        <v>18.4</v>
      </c>
    </row>
    <row r="42" spans="1:21" ht="17.25" customHeight="1">
      <c r="A42" s="4">
        <v>35</v>
      </c>
      <c r="B42" s="39" t="s">
        <v>221</v>
      </c>
      <c r="C42" s="83" t="s">
        <v>457</v>
      </c>
      <c r="D42" s="83" t="s">
        <v>446</v>
      </c>
      <c r="E42" s="33" t="s">
        <v>331</v>
      </c>
      <c r="F42" s="38">
        <v>11</v>
      </c>
      <c r="G42" s="31" t="s">
        <v>332</v>
      </c>
      <c r="H42" s="5">
        <v>3</v>
      </c>
      <c r="I42" s="5">
        <v>1</v>
      </c>
      <c r="J42" s="5">
        <v>1</v>
      </c>
      <c r="K42" s="5">
        <v>4</v>
      </c>
      <c r="L42" s="5">
        <v>0</v>
      </c>
      <c r="M42" s="5">
        <v>2</v>
      </c>
      <c r="N42" s="5">
        <v>0</v>
      </c>
      <c r="O42" s="5">
        <v>10</v>
      </c>
      <c r="P42" s="5">
        <v>2</v>
      </c>
      <c r="Q42" s="3">
        <v>0</v>
      </c>
      <c r="R42" s="3">
        <f t="shared" si="0"/>
        <v>23</v>
      </c>
      <c r="S42" s="3">
        <v>25</v>
      </c>
      <c r="T42" s="3"/>
      <c r="U42" s="29">
        <f t="shared" si="1"/>
        <v>18.4</v>
      </c>
    </row>
    <row r="43" spans="1:21" ht="27" customHeight="1">
      <c r="A43" s="4">
        <v>36</v>
      </c>
      <c r="B43" s="83" t="s">
        <v>236</v>
      </c>
      <c r="C43" s="83" t="s">
        <v>449</v>
      </c>
      <c r="D43" s="83" t="s">
        <v>455</v>
      </c>
      <c r="E43" s="91" t="s">
        <v>149</v>
      </c>
      <c r="F43" s="40">
        <v>11</v>
      </c>
      <c r="G43" s="31" t="s">
        <v>327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2</v>
      </c>
      <c r="N43" s="5">
        <v>7</v>
      </c>
      <c r="O43" s="5">
        <v>7</v>
      </c>
      <c r="P43" s="5">
        <v>0</v>
      </c>
      <c r="Q43" s="3">
        <v>2</v>
      </c>
      <c r="R43" s="3">
        <f t="shared" si="0"/>
        <v>20</v>
      </c>
      <c r="S43" s="3">
        <v>26</v>
      </c>
      <c r="T43" s="3"/>
      <c r="U43" s="29">
        <f t="shared" si="1"/>
        <v>16</v>
      </c>
    </row>
    <row r="44" spans="1:21" ht="19.5" customHeight="1">
      <c r="A44" s="4">
        <v>37</v>
      </c>
      <c r="B44" s="39" t="s">
        <v>243</v>
      </c>
      <c r="C44" s="83" t="s">
        <v>460</v>
      </c>
      <c r="D44" s="83" t="s">
        <v>447</v>
      </c>
      <c r="E44" s="53" t="s">
        <v>148</v>
      </c>
      <c r="F44" s="40">
        <v>11</v>
      </c>
      <c r="G44" s="31" t="s">
        <v>344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3</v>
      </c>
      <c r="O44" s="5">
        <v>0</v>
      </c>
      <c r="P44" s="5">
        <v>11</v>
      </c>
      <c r="Q44" s="3">
        <v>0</v>
      </c>
      <c r="R44" s="3">
        <f t="shared" si="0"/>
        <v>15</v>
      </c>
      <c r="S44" s="3">
        <v>27</v>
      </c>
      <c r="T44" s="3"/>
      <c r="U44" s="29">
        <f t="shared" si="1"/>
        <v>12</v>
      </c>
    </row>
    <row r="45" spans="1:21" ht="15.75">
      <c r="A45" s="4">
        <v>38</v>
      </c>
      <c r="B45" s="39" t="s">
        <v>241</v>
      </c>
      <c r="C45" s="83" t="s">
        <v>448</v>
      </c>
      <c r="D45" s="83" t="s">
        <v>448</v>
      </c>
      <c r="E45" s="53" t="s">
        <v>148</v>
      </c>
      <c r="F45" s="40">
        <v>11</v>
      </c>
      <c r="G45" s="31" t="s">
        <v>351</v>
      </c>
      <c r="H45" s="5">
        <v>2</v>
      </c>
      <c r="I45" s="5">
        <v>0</v>
      </c>
      <c r="J45" s="5">
        <v>1</v>
      </c>
      <c r="K45" s="5">
        <v>0</v>
      </c>
      <c r="L45" s="5">
        <v>0</v>
      </c>
      <c r="M45" s="5">
        <v>2</v>
      </c>
      <c r="N45" s="5">
        <v>0</v>
      </c>
      <c r="O45" s="5">
        <v>0</v>
      </c>
      <c r="P45" s="5">
        <v>4</v>
      </c>
      <c r="Q45" s="3">
        <v>0</v>
      </c>
      <c r="R45" s="3">
        <f t="shared" si="0"/>
        <v>9</v>
      </c>
      <c r="S45" s="3">
        <v>28</v>
      </c>
      <c r="T45" s="3"/>
      <c r="U45" s="29">
        <f t="shared" si="1"/>
        <v>7.199999999999999</v>
      </c>
    </row>
    <row r="46" spans="1:21" ht="15.75">
      <c r="A46" s="30"/>
      <c r="B46" s="112"/>
      <c r="C46" s="112"/>
      <c r="D46" s="112"/>
      <c r="E46" s="113"/>
      <c r="F46" s="114"/>
      <c r="G46" s="32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115"/>
    </row>
    <row r="47" spans="2:7" ht="15.75">
      <c r="B47" s="11" t="s">
        <v>11</v>
      </c>
      <c r="C47" s="11"/>
      <c r="D47" s="7"/>
      <c r="E47" s="8" t="s">
        <v>30</v>
      </c>
      <c r="F47" s="22"/>
      <c r="G47" s="22"/>
    </row>
    <row r="48" spans="1:7" ht="15.75">
      <c r="A48" s="73"/>
      <c r="B48" s="74"/>
      <c r="C48" s="74"/>
      <c r="D48" s="7"/>
      <c r="E48" s="7"/>
      <c r="F48" s="22"/>
      <c r="G48" s="22"/>
    </row>
    <row r="49" spans="1:7" ht="15.75">
      <c r="A49" s="73"/>
      <c r="B49" s="11" t="s">
        <v>12</v>
      </c>
      <c r="C49" s="11"/>
      <c r="D49" s="7"/>
      <c r="E49" s="8" t="s">
        <v>19</v>
      </c>
      <c r="F49" s="22"/>
      <c r="G49" s="22"/>
    </row>
    <row r="50" spans="1:7" ht="15.75">
      <c r="A50" s="73"/>
      <c r="B50" s="74"/>
      <c r="C50" s="74"/>
      <c r="D50" s="7"/>
      <c r="E50" s="8" t="s">
        <v>20</v>
      </c>
      <c r="F50" s="22"/>
      <c r="G50" s="22"/>
    </row>
    <row r="51" spans="1:7" ht="15.75">
      <c r="A51" s="73"/>
      <c r="B51" s="74"/>
      <c r="C51" s="74"/>
      <c r="D51" s="7"/>
      <c r="E51" s="8" t="s">
        <v>32</v>
      </c>
      <c r="F51" s="22"/>
      <c r="G51" s="22"/>
    </row>
    <row r="52" spans="2:5" ht="15.75">
      <c r="B52" s="12"/>
      <c r="C52" s="12"/>
      <c r="D52" s="7"/>
      <c r="E52" s="8" t="s">
        <v>245</v>
      </c>
    </row>
    <row r="53" spans="1:7" ht="15.75">
      <c r="A53" s="73"/>
      <c r="B53" s="74"/>
      <c r="C53" s="74"/>
      <c r="D53" s="7"/>
      <c r="E53" s="8" t="s">
        <v>29</v>
      </c>
      <c r="F53" s="22"/>
      <c r="G53" s="22"/>
    </row>
    <row r="54" spans="1:7" ht="15.75">
      <c r="A54" s="73"/>
      <c r="B54" s="75" t="s">
        <v>13</v>
      </c>
      <c r="C54" s="75"/>
      <c r="D54" s="7"/>
      <c r="E54" s="8" t="s">
        <v>21</v>
      </c>
      <c r="F54" s="22"/>
      <c r="G54" s="22"/>
    </row>
    <row r="55" spans="1:4" ht="15">
      <c r="A55" s="73"/>
      <c r="B55" s="76"/>
      <c r="C55" s="76"/>
      <c r="D55" s="6"/>
    </row>
    <row r="56" spans="1:3" ht="15">
      <c r="A56" s="73"/>
      <c r="B56" s="77"/>
      <c r="C56" s="77"/>
    </row>
    <row r="57" spans="1:3" ht="15">
      <c r="A57" s="73"/>
      <c r="B57" s="77"/>
      <c r="C57" s="77"/>
    </row>
    <row r="58" spans="1:3" ht="15">
      <c r="A58" s="73"/>
      <c r="B58" s="77"/>
      <c r="C58" s="77"/>
    </row>
  </sheetData>
  <sheetProtection/>
  <autoFilter ref="A7:U27">
    <sortState ref="A8:U58">
      <sortCondition descending="1" sortBy="value" ref="R8:R58"/>
    </sortState>
  </autoFilter>
  <mergeCells count="5">
    <mergeCell ref="A1:R1"/>
    <mergeCell ref="A2:R2"/>
    <mergeCell ref="A4:R4"/>
    <mergeCell ref="A5:R5"/>
    <mergeCell ref="A3:U3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3" r:id="rId2"/>
  <rowBreaks count="1" manualBreakCount="1">
    <brk id="24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2019-11-19T12:35:28Z</dcterms:modified>
  <cp:category/>
  <cp:version/>
  <cp:contentType/>
  <cp:contentStatus/>
</cp:coreProperties>
</file>