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120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класс'!$A$1:$N$38</definedName>
    <definedName name="_xlnm.Print_Area" localSheetId="4">'11 класс'!$A$1:$N$42</definedName>
  </definedNames>
  <calcPr fullCalcOnLoad="1"/>
</workbook>
</file>

<file path=xl/sharedStrings.xml><?xml version="1.0" encoding="utf-8"?>
<sst xmlns="http://schemas.openxmlformats.org/spreadsheetml/2006/main" count="739" uniqueCount="314">
  <si>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</si>
  <si>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</si>
  <si>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</si>
  <si>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</si>
  <si>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</si>
  <si>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</si>
  <si>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</si>
  <si>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</si>
  <si>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</si>
  <si>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</si>
  <si>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</si>
  <si>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II МУНИЦИПАЛЬНЫЙ  ЭТАП ВСЕРОССИЙСКОЙ ОЛИМПИАДЫ  ШКОЛЬНИКОВ ПО ОБЩЕОБРАЗОВАТЕЛЬНЫМ  ПРЕДМЕТАМ</t>
  </si>
  <si>
    <t>МАОУ СОШ № 17</t>
  </si>
  <si>
    <t>МАОУ "Лицей"</t>
  </si>
  <si>
    <t>II МУНИЦИПАЛЬНЫЙ  ЭТАП  ВСЕРОССИЙСКОЙ ОЛИМПИАДЫ  ШКОЛЬНИКОВ ПО ОБЩЕОБРАЗОВАТЕЛЬНЫМ  ПРЕДМЕТАМ</t>
  </si>
  <si>
    <t>шифр</t>
  </si>
  <si>
    <t>МАОУ СОШ № 14</t>
  </si>
  <si>
    <t>Шифр</t>
  </si>
  <si>
    <t>МАОУ СОШ №9</t>
  </si>
  <si>
    <t>МАОУ СОШ № 16 имени В.П.Неймышева</t>
  </si>
  <si>
    <t>Наименование ОО</t>
  </si>
  <si>
    <t>Дементьева</t>
  </si>
  <si>
    <t>Саитбаталова</t>
  </si>
  <si>
    <t>Собольникова</t>
  </si>
  <si>
    <t>Глушко</t>
  </si>
  <si>
    <t>Часть 1</t>
  </si>
  <si>
    <t>Часть 2</t>
  </si>
  <si>
    <t>Богданова</t>
  </si>
  <si>
    <t>Беляева</t>
  </si>
  <si>
    <t>Шулинин</t>
  </si>
  <si>
    <t>Н.А.Сайфулина</t>
  </si>
  <si>
    <t>МАОУ СОШ № 5</t>
  </si>
  <si>
    <t>Ниязова</t>
  </si>
  <si>
    <t>Черкашина</t>
  </si>
  <si>
    <t>Колчанов</t>
  </si>
  <si>
    <t>Долгушина</t>
  </si>
  <si>
    <t>МАОУ "Гимназия им.Н.Д.Лицмана"</t>
  </si>
  <si>
    <t>В 2018-2019 УЧЕБНОМ ГОДУ</t>
  </si>
  <si>
    <t>Ташимова</t>
  </si>
  <si>
    <t>Грешан</t>
  </si>
  <si>
    <t>Антипина</t>
  </si>
  <si>
    <t>Лысова</t>
  </si>
  <si>
    <t>Семухина</t>
  </si>
  <si>
    <t>МАОУ СОШ №12</t>
  </si>
  <si>
    <t>О.Л.Ермохина</t>
  </si>
  <si>
    <t>Т.А.Бородулина</t>
  </si>
  <si>
    <t>МАОУ СОШ №5</t>
  </si>
  <si>
    <t>Гузюк</t>
  </si>
  <si>
    <t>МАОУ СОШ №13</t>
  </si>
  <si>
    <t>Кутумов</t>
  </si>
  <si>
    <t>МАОУ СОШ №7</t>
  </si>
  <si>
    <t>МАОУ СОШ №15</t>
  </si>
  <si>
    <t>14 декабря 2019 г.</t>
  </si>
  <si>
    <t>В 2019/2020 УЧЕБНОМ ГОДУ</t>
  </si>
  <si>
    <r>
      <t>учащихся  7  класса по _____</t>
    </r>
    <r>
      <rPr>
        <b/>
        <u val="single"/>
        <sz val="12"/>
        <color indexed="8"/>
        <rFont val="Times New Roman"/>
        <family val="1"/>
      </rPr>
      <t>праву</t>
    </r>
    <r>
      <rPr>
        <b/>
        <sz val="12"/>
        <color indexed="8"/>
        <rFont val="Times New Roman"/>
        <family val="1"/>
      </rPr>
      <t>____  максимальный балл_ 130</t>
    </r>
  </si>
  <si>
    <t xml:space="preserve">Горюнова </t>
  </si>
  <si>
    <t>Рубба</t>
  </si>
  <si>
    <t>Метелица</t>
  </si>
  <si>
    <t>Вшивцев</t>
  </si>
  <si>
    <t>Ламбина</t>
  </si>
  <si>
    <t>Ишханиди</t>
  </si>
  <si>
    <t>Фирсов</t>
  </si>
  <si>
    <t>Грекова</t>
  </si>
  <si>
    <t>Баженов</t>
  </si>
  <si>
    <t>Росин</t>
  </si>
  <si>
    <t>Мальцева</t>
  </si>
  <si>
    <t xml:space="preserve">Соколова  </t>
  </si>
  <si>
    <t xml:space="preserve">  Курач </t>
  </si>
  <si>
    <t>Арапов</t>
  </si>
  <si>
    <t>МАОУ СОШ № 13</t>
  </si>
  <si>
    <t>МАОУ "Гимназия имени Н.Д.Лицмана"</t>
  </si>
  <si>
    <t>МАОУ СОШ № 7</t>
  </si>
  <si>
    <t>МАОУ СОШ № 12</t>
  </si>
  <si>
    <t>Чернов</t>
  </si>
  <si>
    <t>Погорелов</t>
  </si>
  <si>
    <t>Селянина</t>
  </si>
  <si>
    <t>С.М.Костецкая</t>
  </si>
  <si>
    <t>Н.В.Бутченко</t>
  </si>
  <si>
    <r>
      <t>учащихся  8  класса по _____</t>
    </r>
    <r>
      <rPr>
        <b/>
        <u val="single"/>
        <sz val="12"/>
        <color indexed="8"/>
        <rFont val="Times New Roman"/>
        <family val="1"/>
      </rPr>
      <t>праву</t>
    </r>
    <r>
      <rPr>
        <b/>
        <sz val="12"/>
        <color indexed="8"/>
        <rFont val="Times New Roman"/>
        <family val="1"/>
      </rPr>
      <t>____  максимальный балл_ 130</t>
    </r>
  </si>
  <si>
    <t xml:space="preserve">Папеян  </t>
  </si>
  <si>
    <t>Титов</t>
  </si>
  <si>
    <t>Куликов</t>
  </si>
  <si>
    <t>Чуманова</t>
  </si>
  <si>
    <t>Хамитов</t>
  </si>
  <si>
    <t xml:space="preserve">Евдокимова </t>
  </si>
  <si>
    <t xml:space="preserve">Гаврилова </t>
  </si>
  <si>
    <t xml:space="preserve"> Климова </t>
  </si>
  <si>
    <t xml:space="preserve">Исхаков </t>
  </si>
  <si>
    <t>Шабанова</t>
  </si>
  <si>
    <t>Нифонтова</t>
  </si>
  <si>
    <t>Венгерская</t>
  </si>
  <si>
    <t>Новоселова</t>
  </si>
  <si>
    <t>МАОУ СОШ №18</t>
  </si>
  <si>
    <t>Иванова</t>
  </si>
  <si>
    <t>Зыбина</t>
  </si>
  <si>
    <r>
      <t>учащихся  9  класса по _____</t>
    </r>
    <r>
      <rPr>
        <b/>
        <u val="single"/>
        <sz val="12"/>
        <color indexed="8"/>
        <rFont val="Times New Roman"/>
        <family val="1"/>
      </rPr>
      <t>праву</t>
    </r>
    <r>
      <rPr>
        <b/>
        <sz val="12"/>
        <color indexed="8"/>
        <rFont val="Times New Roman"/>
        <family val="1"/>
      </rPr>
      <t>____  максимальный балл_ 150</t>
    </r>
  </si>
  <si>
    <t xml:space="preserve">Завьялов </t>
  </si>
  <si>
    <t xml:space="preserve">Ананичев </t>
  </si>
  <si>
    <t>Леденцова</t>
  </si>
  <si>
    <t>Алеев</t>
  </si>
  <si>
    <t>Тереня</t>
  </si>
  <si>
    <t>Мингалева</t>
  </si>
  <si>
    <t>Бакиева</t>
  </si>
  <si>
    <t>Страшевская</t>
  </si>
  <si>
    <t>Дудина</t>
  </si>
  <si>
    <t>Сурков</t>
  </si>
  <si>
    <t>Вахрушев</t>
  </si>
  <si>
    <t>Гравер</t>
  </si>
  <si>
    <t>Лошкина</t>
  </si>
  <si>
    <t>Колесник</t>
  </si>
  <si>
    <t>Ускова</t>
  </si>
  <si>
    <t>Кислицина</t>
  </si>
  <si>
    <t>Редикульцев</t>
  </si>
  <si>
    <t>Филатова</t>
  </si>
  <si>
    <t xml:space="preserve">Захаринский </t>
  </si>
  <si>
    <t>Агаркова</t>
  </si>
  <si>
    <t>Кетова</t>
  </si>
  <si>
    <t>Колобова</t>
  </si>
  <si>
    <t>Ниязов</t>
  </si>
  <si>
    <t>Жингель</t>
  </si>
  <si>
    <t>Падерин</t>
  </si>
  <si>
    <t>Безматерных</t>
  </si>
  <si>
    <t>Холкина</t>
  </si>
  <si>
    <t>Шкайдурова</t>
  </si>
  <si>
    <t>Квет</t>
  </si>
  <si>
    <t>Аристова</t>
  </si>
  <si>
    <t>Проскурина</t>
  </si>
  <si>
    <t>Москалева</t>
  </si>
  <si>
    <t>Ваганов</t>
  </si>
  <si>
    <t xml:space="preserve">Ярошенко  </t>
  </si>
  <si>
    <t xml:space="preserve">Усольцева  </t>
  </si>
  <si>
    <t>Айтнякова</t>
  </si>
  <si>
    <t>Батурина</t>
  </si>
  <si>
    <t>Редикульцева</t>
  </si>
  <si>
    <t xml:space="preserve">Вахитов </t>
  </si>
  <si>
    <t>Кравченко</t>
  </si>
  <si>
    <t>Черёмухина</t>
  </si>
  <si>
    <t>Попова</t>
  </si>
  <si>
    <t xml:space="preserve">Борщова </t>
  </si>
  <si>
    <t>Петухова</t>
  </si>
  <si>
    <t>Криванкова</t>
  </si>
  <si>
    <t>Тачитдинова</t>
  </si>
  <si>
    <t>Титова</t>
  </si>
  <si>
    <t>Кузнецов</t>
  </si>
  <si>
    <t>учащихся  10  класса по _____праву___  максимальный балл_180</t>
  </si>
  <si>
    <t>Саитова</t>
  </si>
  <si>
    <t>Приходько</t>
  </si>
  <si>
    <t>Файзова</t>
  </si>
  <si>
    <t>Петренко</t>
  </si>
  <si>
    <t>МАОУ СОШ № 18</t>
  </si>
  <si>
    <t>Панов</t>
  </si>
  <si>
    <t>Овсянникова</t>
  </si>
  <si>
    <t xml:space="preserve">Токарева  </t>
  </si>
  <si>
    <t xml:space="preserve">Федоров  </t>
  </si>
  <si>
    <t>Ершова</t>
  </si>
  <si>
    <t xml:space="preserve">Ли </t>
  </si>
  <si>
    <t>Москвин</t>
  </si>
  <si>
    <t>Третьякова</t>
  </si>
  <si>
    <t>Трошкова</t>
  </si>
  <si>
    <t>Кучумова</t>
  </si>
  <si>
    <t>Зиганшина</t>
  </si>
  <si>
    <t>Озорнин</t>
  </si>
  <si>
    <t>Туташева</t>
  </si>
  <si>
    <t>Тимиргалиева</t>
  </si>
  <si>
    <t>Гулиянц</t>
  </si>
  <si>
    <t>Задачи</t>
  </si>
  <si>
    <t>Право-11-108-5</t>
  </si>
  <si>
    <t>Право-11-108-1</t>
  </si>
  <si>
    <t>Право-11-108-3</t>
  </si>
  <si>
    <t>Право-11-108-7</t>
  </si>
  <si>
    <t>Право-11-108-6</t>
  </si>
  <si>
    <t>Право-11-108-2</t>
  </si>
  <si>
    <t>Право-11-108-11</t>
  </si>
  <si>
    <t>Право-11-108-13</t>
  </si>
  <si>
    <t>Право-11-108-12</t>
  </si>
  <si>
    <t>Право-11-108-9</t>
  </si>
  <si>
    <t>Право-11-108-10</t>
  </si>
  <si>
    <t>Право-11-103-14</t>
  </si>
  <si>
    <t>Право-11-103-9</t>
  </si>
  <si>
    <t>Право-11-103-13</t>
  </si>
  <si>
    <t>Право-11-103-5</t>
  </si>
  <si>
    <t>Право-11-103-3</t>
  </si>
  <si>
    <t>Право-11-103-4</t>
  </si>
  <si>
    <t>Право-11-103-1</t>
  </si>
  <si>
    <t>Право-11-103-12</t>
  </si>
  <si>
    <t>Право-11-103-10</t>
  </si>
  <si>
    <t>Право-11-103-8</t>
  </si>
  <si>
    <t>Право-11-103-15</t>
  </si>
  <si>
    <t>Право-11-107-4</t>
  </si>
  <si>
    <t>Право-11-107-8</t>
  </si>
  <si>
    <t>Право-11-107-6</t>
  </si>
  <si>
    <t>Право-11-107-3</t>
  </si>
  <si>
    <t>Право-11-107-1</t>
  </si>
  <si>
    <t>Право-11-107-2</t>
  </si>
  <si>
    <t>Право-11-107-7</t>
  </si>
  <si>
    <t>Право-7-301-5</t>
  </si>
  <si>
    <t>Баганаева</t>
  </si>
  <si>
    <t>Право-7-301-4</t>
  </si>
  <si>
    <t>Право-7-301-11</t>
  </si>
  <si>
    <t>Право-7-301-1</t>
  </si>
  <si>
    <t>Право-7-301-8</t>
  </si>
  <si>
    <t>Право-7-301-3</t>
  </si>
  <si>
    <t>Право-7-301-2</t>
  </si>
  <si>
    <t>Право-7-301-7</t>
  </si>
  <si>
    <t>Право-7-301-9</t>
  </si>
  <si>
    <t>Право-7-301-10</t>
  </si>
  <si>
    <t>Право-7-301-6</t>
  </si>
  <si>
    <t>Право-7-303-15</t>
  </si>
  <si>
    <t>Право-7-303-11</t>
  </si>
  <si>
    <t>Право-7-303-6</t>
  </si>
  <si>
    <t>Право-7-303-12</t>
  </si>
  <si>
    <t>Право-7-303-13</t>
  </si>
  <si>
    <t>Право-7-303-14</t>
  </si>
  <si>
    <t>Право-8-302-5</t>
  </si>
  <si>
    <t>Право-8-302-4</t>
  </si>
  <si>
    <t>Право-8-302-1</t>
  </si>
  <si>
    <t>Право-8-302-3</t>
  </si>
  <si>
    <t>Право-8-302-2</t>
  </si>
  <si>
    <t>Право-8-302-6</t>
  </si>
  <si>
    <t>Право-8-304-9</t>
  </si>
  <si>
    <t>Право-8-304-1</t>
  </si>
  <si>
    <t>Право-8-304-5</t>
  </si>
  <si>
    <t>Право-8-304-7</t>
  </si>
  <si>
    <t>Право-8-304-4</t>
  </si>
  <si>
    <t>Право-8-304-10</t>
  </si>
  <si>
    <t>Право-8-304-6</t>
  </si>
  <si>
    <t>Право-8-304-3</t>
  </si>
  <si>
    <t>Право-8-304-8</t>
  </si>
  <si>
    <t>Право-8-304-2</t>
  </si>
  <si>
    <t>Право-9-207-12</t>
  </si>
  <si>
    <t>Право-9-207-11</t>
  </si>
  <si>
    <t>Право-9-204-5</t>
  </si>
  <si>
    <t>Право-9-207-1</t>
  </si>
  <si>
    <t>Право-9-204-3</t>
  </si>
  <si>
    <t>Право-9-207-4</t>
  </si>
  <si>
    <t>Право-9-204-10</t>
  </si>
  <si>
    <t>Право-9-210-3</t>
  </si>
  <si>
    <t>Право-9-210-5</t>
  </si>
  <si>
    <t>Право-9-207-7</t>
  </si>
  <si>
    <t>Право-9-204-6</t>
  </si>
  <si>
    <t>Право-9-207-3</t>
  </si>
  <si>
    <t>Право-9-210-1</t>
  </si>
  <si>
    <t>Право-9-207-13</t>
  </si>
  <si>
    <t>Право-9-207-14</t>
  </si>
  <si>
    <t>Право-9-207-5</t>
  </si>
  <si>
    <t>Право-9-204-1</t>
  </si>
  <si>
    <t>Право-9-207-6</t>
  </si>
  <si>
    <t>Право-9-210-8</t>
  </si>
  <si>
    <t>Право-9-210-4</t>
  </si>
  <si>
    <t>Право-9-204-9</t>
  </si>
  <si>
    <t>Право-9-210-9</t>
  </si>
  <si>
    <t>Право-9-204-11</t>
  </si>
  <si>
    <t>Право-9-207-9</t>
  </si>
  <si>
    <t>Право-9-204-2</t>
  </si>
  <si>
    <t>Право-9-204-4</t>
  </si>
  <si>
    <t>Право-9-204-7</t>
  </si>
  <si>
    <t>Право-9-210-6</t>
  </si>
  <si>
    <t>Право-9-207-8</t>
  </si>
  <si>
    <t>Право-9-207-2</t>
  </si>
  <si>
    <t>Право-9-210-10</t>
  </si>
  <si>
    <t>Право-9-210-7</t>
  </si>
  <si>
    <t>Право-9-207-10</t>
  </si>
  <si>
    <t>Право-9-204-8</t>
  </si>
  <si>
    <t>Право-9-2010-2</t>
  </si>
  <si>
    <t xml:space="preserve">учащихся  11  класса по ___праву_____  максимальный балл_190_ </t>
  </si>
  <si>
    <t>I</t>
  </si>
  <si>
    <t>II</t>
  </si>
  <si>
    <t>III</t>
  </si>
  <si>
    <t>Право-10-202-12</t>
  </si>
  <si>
    <t>Право-10-202-9</t>
  </si>
  <si>
    <t>Право-10-203-13</t>
  </si>
  <si>
    <t>Право-10-202-11</t>
  </si>
  <si>
    <t>Право-10-201-14</t>
  </si>
  <si>
    <t>Право-10-201-7</t>
  </si>
  <si>
    <t>Право-10-201-4</t>
  </si>
  <si>
    <t>Право-10-201-2</t>
  </si>
  <si>
    <t>Право-10-203-14</t>
  </si>
  <si>
    <t>Право-10-203-1</t>
  </si>
  <si>
    <t>Право-10-201-5</t>
  </si>
  <si>
    <t>Право-10-203-7</t>
  </si>
  <si>
    <t>Право-10-202-7</t>
  </si>
  <si>
    <t>Право-10-202-5</t>
  </si>
  <si>
    <t>Право-10-202-4</t>
  </si>
  <si>
    <t>Право-10-201-8</t>
  </si>
  <si>
    <t>Право-10-203-4</t>
  </si>
  <si>
    <t>Право-10-201-3</t>
  </si>
  <si>
    <t>Право-10-202-8</t>
  </si>
  <si>
    <t>Право-10-203-5</t>
  </si>
  <si>
    <t>Право-10-201-9</t>
  </si>
  <si>
    <t>Право-10-202-14</t>
  </si>
  <si>
    <t>Право-10-203-9</t>
  </si>
  <si>
    <t>Право-10-203-8</t>
  </si>
  <si>
    <t>Право-10-203-10</t>
  </si>
  <si>
    <t>Е</t>
  </si>
  <si>
    <t>З</t>
  </si>
  <si>
    <t>Д</t>
  </si>
  <si>
    <t>А</t>
  </si>
  <si>
    <t>Н</t>
  </si>
  <si>
    <t>С</t>
  </si>
  <si>
    <t>П</t>
  </si>
  <si>
    <t>М</t>
  </si>
  <si>
    <t>Р</t>
  </si>
  <si>
    <t>Т</t>
  </si>
  <si>
    <t>О</t>
  </si>
  <si>
    <t xml:space="preserve"> </t>
  </si>
  <si>
    <t>К</t>
  </si>
  <si>
    <t>И</t>
  </si>
  <si>
    <t>Г</t>
  </si>
  <si>
    <t>Э</t>
  </si>
  <si>
    <t>В</t>
  </si>
  <si>
    <t>Ю</t>
  </si>
  <si>
    <t>Я</t>
  </si>
  <si>
    <t>Ф</t>
  </si>
  <si>
    <t/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</si>
</sst>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0" fillId="0" borderId="11" xfId="0" applyFont="1" applyBorder="1" applyAlignment="1">
      <alignment horizontal="right" vertical="top"/>
    </xf>
    <xf numFmtId="0" fontId="58" fillId="0" borderId="11" xfId="0" applyFont="1" applyBorder="1" applyAlignment="1">
      <alignment horizontal="right" vertical="top"/>
    </xf>
    <xf numFmtId="0" fontId="58" fillId="0" borderId="1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11" fillId="0" borderId="11" xfId="52" applyNumberFormat="1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2" fontId="12" fillId="0" borderId="11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64" fillId="0" borderId="0" xfId="0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11" xfId="52" applyFont="1" applyFill="1" applyBorder="1" applyAlignment="1">
      <alignment horizontal="center" vertical="top" wrapText="1"/>
      <protection/>
    </xf>
    <xf numFmtId="0" fontId="5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52" applyFont="1" applyFill="1" applyBorder="1" applyAlignment="1">
      <alignment horizontal="center" vertical="top" wrapText="1"/>
      <protection/>
    </xf>
    <xf numFmtId="49" fontId="11" fillId="0" borderId="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0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9" fillId="0" borderId="11" xfId="52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24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94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848100" y="694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3848100" y="6943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3848100" y="6943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24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476250" y="69437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24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476250" y="69437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209550</xdr:rowOff>
    </xdr:from>
    <xdr:ext cx="66675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7534275" y="44291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133350</xdr:rowOff>
    </xdr:from>
    <xdr:ext cx="66675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7534275" y="4352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3848100" y="694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3848100" y="694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3848100" y="7181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848100" y="7181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24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3971925" y="69437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24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3876675" y="69437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3914775" y="694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24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3914775" y="694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3848100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3848100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71500"/>
    <xdr:sp fLocksText="0">
      <xdr:nvSpPr>
        <xdr:cNvPr id="19" name="Text Box 1"/>
        <xdr:cNvSpPr txBox="1">
          <a:spLocks noChangeArrowheads="1"/>
        </xdr:cNvSpPr>
      </xdr:nvSpPr>
      <xdr:spPr>
        <a:xfrm>
          <a:off x="3914775" y="7419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571500"/>
    <xdr:sp fLocksText="0">
      <xdr:nvSpPr>
        <xdr:cNvPr id="20" name="Text Box 1"/>
        <xdr:cNvSpPr txBox="1">
          <a:spLocks noChangeArrowheads="1"/>
        </xdr:cNvSpPr>
      </xdr:nvSpPr>
      <xdr:spPr>
        <a:xfrm>
          <a:off x="3914775" y="7419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3848100" y="6943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3848100" y="6943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3848100" y="694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3848100" y="694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3848100" y="694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3848100" y="694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3848100" y="694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3848100" y="694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66675"/>
    <xdr:sp fLocksText="0">
      <xdr:nvSpPr>
        <xdr:cNvPr id="29" name="Text Box 1"/>
        <xdr:cNvSpPr txBox="1">
          <a:spLocks noChangeArrowheads="1"/>
        </xdr:cNvSpPr>
      </xdr:nvSpPr>
      <xdr:spPr>
        <a:xfrm>
          <a:off x="3848100" y="6943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66675"/>
    <xdr:sp fLocksText="0">
      <xdr:nvSpPr>
        <xdr:cNvPr id="30" name="Text Box 1"/>
        <xdr:cNvSpPr txBox="1">
          <a:spLocks noChangeArrowheads="1"/>
        </xdr:cNvSpPr>
      </xdr:nvSpPr>
      <xdr:spPr>
        <a:xfrm>
          <a:off x="3848100" y="6943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3848100" y="6943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3848100" y="694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3848100" y="694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3848100" y="694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3848100" y="508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47650"/>
    <xdr:sp fLocksText="0">
      <xdr:nvSpPr>
        <xdr:cNvPr id="36" name="Text Box 1"/>
        <xdr:cNvSpPr txBox="1">
          <a:spLocks noChangeArrowheads="1"/>
        </xdr:cNvSpPr>
      </xdr:nvSpPr>
      <xdr:spPr>
        <a:xfrm>
          <a:off x="3848100" y="508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38481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3848100" y="3724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3848100" y="694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3848100" y="6943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848100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848100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3848100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3848100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3848100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3848100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3848100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3848100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81000"/>
    <xdr:sp fLocksText="0">
      <xdr:nvSpPr>
        <xdr:cNvPr id="49" name="Text Box 1"/>
        <xdr:cNvSpPr txBox="1">
          <a:spLocks noChangeArrowheads="1"/>
        </xdr:cNvSpPr>
      </xdr:nvSpPr>
      <xdr:spPr>
        <a:xfrm>
          <a:off x="3848100" y="5086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3848100" y="372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0"/>
    <xdr:sp fLocksText="0">
      <xdr:nvSpPr>
        <xdr:cNvPr id="51" name="Text Box 1"/>
        <xdr:cNvSpPr txBox="1">
          <a:spLocks noChangeArrowheads="1"/>
        </xdr:cNvSpPr>
      </xdr:nvSpPr>
      <xdr:spPr>
        <a:xfrm>
          <a:off x="3848100" y="6943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0"/>
    <xdr:sp fLocksText="0">
      <xdr:nvSpPr>
        <xdr:cNvPr id="52" name="Text Box 1"/>
        <xdr:cNvSpPr txBox="1">
          <a:spLocks noChangeArrowheads="1"/>
        </xdr:cNvSpPr>
      </xdr:nvSpPr>
      <xdr:spPr>
        <a:xfrm>
          <a:off x="3848100" y="6943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3848100" y="3362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3848100" y="3362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3848100" y="3362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3848100" y="3362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3848100" y="3362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3848100" y="3362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23825"/>
    <xdr:sp fLocksText="0">
      <xdr:nvSpPr>
        <xdr:cNvPr id="59" name="Text Box 1"/>
        <xdr:cNvSpPr txBox="1">
          <a:spLocks noChangeArrowheads="1"/>
        </xdr:cNvSpPr>
      </xdr:nvSpPr>
      <xdr:spPr>
        <a:xfrm>
          <a:off x="3848100" y="6943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23825"/>
    <xdr:sp fLocksText="0">
      <xdr:nvSpPr>
        <xdr:cNvPr id="60" name="Text Box 1"/>
        <xdr:cNvSpPr txBox="1">
          <a:spLocks noChangeArrowheads="1"/>
        </xdr:cNvSpPr>
      </xdr:nvSpPr>
      <xdr:spPr>
        <a:xfrm>
          <a:off x="3848100" y="6943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3848100" y="6943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384810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3848100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3848100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00025"/>
    <xdr:sp fLocksText="0">
      <xdr:nvSpPr>
        <xdr:cNvPr id="65" name="Text Box 1"/>
        <xdr:cNvSpPr txBox="1">
          <a:spLocks noChangeArrowheads="1"/>
        </xdr:cNvSpPr>
      </xdr:nvSpPr>
      <xdr:spPr>
        <a:xfrm>
          <a:off x="38481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38481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3848100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3848100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9909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9909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3990975" y="68961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3990975" y="6896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21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476250" y="63627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21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476250" y="63627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66675" cy="533400"/>
    <xdr:sp fLocksText="0">
      <xdr:nvSpPr>
        <xdr:cNvPr id="7" name="Text Box 1"/>
        <xdr:cNvSpPr txBox="1">
          <a:spLocks noChangeArrowheads="1"/>
        </xdr:cNvSpPr>
      </xdr:nvSpPr>
      <xdr:spPr>
        <a:xfrm>
          <a:off x="7677150" y="48101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66675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7677150" y="48101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39909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39909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3990975" y="7134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990975" y="7134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23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4114800" y="68961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23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4019550" y="68961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4057650" y="602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20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4057650" y="602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3990975" y="602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3990975" y="602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71500"/>
    <xdr:sp fLocksText="0">
      <xdr:nvSpPr>
        <xdr:cNvPr id="19" name="Text Box 1"/>
        <xdr:cNvSpPr txBox="1">
          <a:spLocks noChangeArrowheads="1"/>
        </xdr:cNvSpPr>
      </xdr:nvSpPr>
      <xdr:spPr>
        <a:xfrm>
          <a:off x="4057650" y="73723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71500"/>
    <xdr:sp fLocksText="0">
      <xdr:nvSpPr>
        <xdr:cNvPr id="20" name="Text Box 1"/>
        <xdr:cNvSpPr txBox="1">
          <a:spLocks noChangeArrowheads="1"/>
        </xdr:cNvSpPr>
      </xdr:nvSpPr>
      <xdr:spPr>
        <a:xfrm>
          <a:off x="4057650" y="73723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3990975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3990975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39909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3990975" y="6029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3990975" y="6029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3990975" y="6029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3990975" y="602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3990975" y="602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66675"/>
    <xdr:sp fLocksText="0">
      <xdr:nvSpPr>
        <xdr:cNvPr id="29" name="Text Box 1"/>
        <xdr:cNvSpPr txBox="1">
          <a:spLocks noChangeArrowheads="1"/>
        </xdr:cNvSpPr>
      </xdr:nvSpPr>
      <xdr:spPr>
        <a:xfrm>
          <a:off x="3990975" y="689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66675"/>
    <xdr:sp fLocksText="0">
      <xdr:nvSpPr>
        <xdr:cNvPr id="30" name="Text Box 1"/>
        <xdr:cNvSpPr txBox="1">
          <a:spLocks noChangeArrowheads="1"/>
        </xdr:cNvSpPr>
      </xdr:nvSpPr>
      <xdr:spPr>
        <a:xfrm>
          <a:off x="3990975" y="689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190500</xdr:rowOff>
    </xdr:from>
    <xdr:ext cx="76200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3990975" y="68199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266700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3990975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3990975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3990975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990975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3990975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3990975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3990975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3990975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3990975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990975" y="2228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990975" y="2228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3990975" y="222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3990975" y="222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3990975" y="2228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3990975" y="2228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3990975" y="6362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3990975" y="6362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381000"/>
    <xdr:sp fLocksText="0">
      <xdr:nvSpPr>
        <xdr:cNvPr id="49" name="Text Box 1"/>
        <xdr:cNvSpPr txBox="1">
          <a:spLocks noChangeArrowheads="1"/>
        </xdr:cNvSpPr>
      </xdr:nvSpPr>
      <xdr:spPr>
        <a:xfrm>
          <a:off x="3990975" y="57626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3990975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0"/>
    <xdr:sp fLocksText="0">
      <xdr:nvSpPr>
        <xdr:cNvPr id="51" name="Text Box 1"/>
        <xdr:cNvSpPr txBox="1">
          <a:spLocks noChangeArrowheads="1"/>
        </xdr:cNvSpPr>
      </xdr:nvSpPr>
      <xdr:spPr>
        <a:xfrm>
          <a:off x="3990975" y="6896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0"/>
    <xdr:sp fLocksText="0">
      <xdr:nvSpPr>
        <xdr:cNvPr id="52" name="Text Box 1"/>
        <xdr:cNvSpPr txBox="1">
          <a:spLocks noChangeArrowheads="1"/>
        </xdr:cNvSpPr>
      </xdr:nvSpPr>
      <xdr:spPr>
        <a:xfrm>
          <a:off x="3990975" y="6896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3990975" y="3638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3990975" y="3638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3990975" y="3638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3990975" y="3638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3990975" y="3638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3990975" y="3638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23825"/>
    <xdr:sp fLocksText="0">
      <xdr:nvSpPr>
        <xdr:cNvPr id="59" name="Text Box 1"/>
        <xdr:cNvSpPr txBox="1">
          <a:spLocks noChangeArrowheads="1"/>
        </xdr:cNvSpPr>
      </xdr:nvSpPr>
      <xdr:spPr>
        <a:xfrm>
          <a:off x="3990975" y="6896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23825"/>
    <xdr:sp fLocksText="0">
      <xdr:nvSpPr>
        <xdr:cNvPr id="60" name="Text Box 1"/>
        <xdr:cNvSpPr txBox="1">
          <a:spLocks noChangeArrowheads="1"/>
        </xdr:cNvSpPr>
      </xdr:nvSpPr>
      <xdr:spPr>
        <a:xfrm>
          <a:off x="3990975" y="6896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3990975" y="6896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3990975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504825"/>
    <xdr:sp fLocksText="0">
      <xdr:nvSpPr>
        <xdr:cNvPr id="63" name="Text Box 1"/>
        <xdr:cNvSpPr txBox="1">
          <a:spLocks noChangeArrowheads="1"/>
        </xdr:cNvSpPr>
      </xdr:nvSpPr>
      <xdr:spPr>
        <a:xfrm>
          <a:off x="3990975" y="7134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23850"/>
    <xdr:sp fLocksText="0">
      <xdr:nvSpPr>
        <xdr:cNvPr id="64" name="Text Box 1"/>
        <xdr:cNvSpPr txBox="1">
          <a:spLocks noChangeArrowheads="1"/>
        </xdr:cNvSpPr>
      </xdr:nvSpPr>
      <xdr:spPr>
        <a:xfrm>
          <a:off x="3990975" y="7134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71500"/>
    <xdr:sp fLocksText="0">
      <xdr:nvSpPr>
        <xdr:cNvPr id="65" name="Text Box 1"/>
        <xdr:cNvSpPr txBox="1">
          <a:spLocks noChangeArrowheads="1"/>
        </xdr:cNvSpPr>
      </xdr:nvSpPr>
      <xdr:spPr>
        <a:xfrm>
          <a:off x="4057650" y="73723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25</xdr:row>
      <xdr:rowOff>0</xdr:rowOff>
    </xdr:from>
    <xdr:ext cx="76200" cy="571500"/>
    <xdr:sp fLocksText="0">
      <xdr:nvSpPr>
        <xdr:cNvPr id="66" name="Text Box 1"/>
        <xdr:cNvSpPr txBox="1">
          <a:spLocks noChangeArrowheads="1"/>
        </xdr:cNvSpPr>
      </xdr:nvSpPr>
      <xdr:spPr>
        <a:xfrm>
          <a:off x="4057650" y="73723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3990975" y="5762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3990975" y="5762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" name="Text Box 1"/>
        <xdr:cNvSpPr txBox="1">
          <a:spLocks noChangeArrowheads="1"/>
        </xdr:cNvSpPr>
      </xdr:nvSpPr>
      <xdr:spPr>
        <a:xfrm>
          <a:off x="3990975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" name="Text Box 1"/>
        <xdr:cNvSpPr txBox="1">
          <a:spLocks noChangeArrowheads="1"/>
        </xdr:cNvSpPr>
      </xdr:nvSpPr>
      <xdr:spPr>
        <a:xfrm>
          <a:off x="3990975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3990975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3990975" y="363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190500</xdr:rowOff>
    </xdr:from>
    <xdr:ext cx="76200" cy="390525"/>
    <xdr:sp fLocksText="0">
      <xdr:nvSpPr>
        <xdr:cNvPr id="73" name="Text Box 1"/>
        <xdr:cNvSpPr txBox="1">
          <a:spLocks noChangeArrowheads="1"/>
        </xdr:cNvSpPr>
      </xdr:nvSpPr>
      <xdr:spPr>
        <a:xfrm>
          <a:off x="3990975" y="4733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190500</xdr:rowOff>
    </xdr:from>
    <xdr:ext cx="76200" cy="390525"/>
    <xdr:sp fLocksText="0">
      <xdr:nvSpPr>
        <xdr:cNvPr id="74" name="Text Box 1"/>
        <xdr:cNvSpPr txBox="1">
          <a:spLocks noChangeArrowheads="1"/>
        </xdr:cNvSpPr>
      </xdr:nvSpPr>
      <xdr:spPr>
        <a:xfrm>
          <a:off x="3990975" y="4733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75" name="Text Box 1"/>
        <xdr:cNvSpPr txBox="1">
          <a:spLocks noChangeArrowheads="1"/>
        </xdr:cNvSpPr>
      </xdr:nvSpPr>
      <xdr:spPr>
        <a:xfrm>
          <a:off x="3990975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76" name="Text Box 1"/>
        <xdr:cNvSpPr txBox="1">
          <a:spLocks noChangeArrowheads="1"/>
        </xdr:cNvSpPr>
      </xdr:nvSpPr>
      <xdr:spPr>
        <a:xfrm>
          <a:off x="3990975" y="3105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77" name="Text Box 1"/>
        <xdr:cNvSpPr txBox="1">
          <a:spLocks noChangeArrowheads="1"/>
        </xdr:cNvSpPr>
      </xdr:nvSpPr>
      <xdr:spPr>
        <a:xfrm>
          <a:off x="39909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78" name="Text Box 1"/>
        <xdr:cNvSpPr txBox="1">
          <a:spLocks noChangeArrowheads="1"/>
        </xdr:cNvSpPr>
      </xdr:nvSpPr>
      <xdr:spPr>
        <a:xfrm>
          <a:off x="3990975" y="3105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42875"/>
    <xdr:sp fLocksText="0">
      <xdr:nvSpPr>
        <xdr:cNvPr id="79" name="Text Box 1"/>
        <xdr:cNvSpPr txBox="1">
          <a:spLocks noChangeArrowheads="1"/>
        </xdr:cNvSpPr>
      </xdr:nvSpPr>
      <xdr:spPr>
        <a:xfrm>
          <a:off x="3990975" y="3105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42875"/>
    <xdr:sp fLocksText="0">
      <xdr:nvSpPr>
        <xdr:cNvPr id="80" name="Text Box 1"/>
        <xdr:cNvSpPr txBox="1">
          <a:spLocks noChangeArrowheads="1"/>
        </xdr:cNvSpPr>
      </xdr:nvSpPr>
      <xdr:spPr>
        <a:xfrm>
          <a:off x="3990975" y="3105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190500</xdr:rowOff>
    </xdr:from>
    <xdr:ext cx="76200" cy="85725"/>
    <xdr:sp fLocksText="0">
      <xdr:nvSpPr>
        <xdr:cNvPr id="81" name="Text Box 1"/>
        <xdr:cNvSpPr txBox="1">
          <a:spLocks noChangeArrowheads="1"/>
        </xdr:cNvSpPr>
      </xdr:nvSpPr>
      <xdr:spPr>
        <a:xfrm>
          <a:off x="3990975" y="38290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190500</xdr:rowOff>
    </xdr:from>
    <xdr:ext cx="76200" cy="85725"/>
    <xdr:sp fLocksText="0">
      <xdr:nvSpPr>
        <xdr:cNvPr id="82" name="Text Box 1"/>
        <xdr:cNvSpPr txBox="1">
          <a:spLocks noChangeArrowheads="1"/>
        </xdr:cNvSpPr>
      </xdr:nvSpPr>
      <xdr:spPr>
        <a:xfrm>
          <a:off x="3990975" y="38290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190500</xdr:rowOff>
    </xdr:from>
    <xdr:ext cx="76200" cy="209550"/>
    <xdr:sp fLocksText="0">
      <xdr:nvSpPr>
        <xdr:cNvPr id="83" name="Text Box 1"/>
        <xdr:cNvSpPr txBox="1">
          <a:spLocks noChangeArrowheads="1"/>
        </xdr:cNvSpPr>
      </xdr:nvSpPr>
      <xdr:spPr>
        <a:xfrm>
          <a:off x="3990975" y="356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266700</xdr:rowOff>
    </xdr:from>
    <xdr:ext cx="762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3990975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34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43300" y="953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543300" y="953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3543300" y="7372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3543300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23</xdr:row>
      <xdr:rowOff>0</xdr:rowOff>
    </xdr:from>
    <xdr:ext cx="76200" cy="533400"/>
    <xdr:sp fLocksText="0">
      <xdr:nvSpPr>
        <xdr:cNvPr id="5" name="Text Box 1"/>
        <xdr:cNvSpPr txBox="1">
          <a:spLocks noChangeArrowheads="1"/>
        </xdr:cNvSpPr>
      </xdr:nvSpPr>
      <xdr:spPr>
        <a:xfrm>
          <a:off x="476250" y="66389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23</xdr:row>
      <xdr:rowOff>0</xdr:rowOff>
    </xdr:from>
    <xdr:ext cx="76200" cy="533400"/>
    <xdr:sp fLocksText="0">
      <xdr:nvSpPr>
        <xdr:cNvPr id="6" name="Text Box 1"/>
        <xdr:cNvSpPr txBox="1">
          <a:spLocks noChangeArrowheads="1"/>
        </xdr:cNvSpPr>
      </xdr:nvSpPr>
      <xdr:spPr>
        <a:xfrm>
          <a:off x="476250" y="66389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209550</xdr:rowOff>
    </xdr:from>
    <xdr:ext cx="66675" cy="762000"/>
    <xdr:sp fLocksText="0">
      <xdr:nvSpPr>
        <xdr:cNvPr id="7" name="Text Box 1"/>
        <xdr:cNvSpPr txBox="1">
          <a:spLocks noChangeArrowheads="1"/>
        </xdr:cNvSpPr>
      </xdr:nvSpPr>
      <xdr:spPr>
        <a:xfrm>
          <a:off x="7229475" y="44481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133350</xdr:rowOff>
    </xdr:from>
    <xdr:ext cx="66675" cy="676275"/>
    <xdr:sp fLocksText="0">
      <xdr:nvSpPr>
        <xdr:cNvPr id="8" name="Text Box 1"/>
        <xdr:cNvSpPr txBox="1">
          <a:spLocks noChangeArrowheads="1"/>
        </xdr:cNvSpPr>
      </xdr:nvSpPr>
      <xdr:spPr>
        <a:xfrm>
          <a:off x="7229475" y="437197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3543300" y="953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3543300" y="953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3543300" y="11915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543300" y="11915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8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3667125" y="23526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8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3571875" y="23526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3609975" y="9534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3609975" y="9534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35433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3543300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71500"/>
    <xdr:sp fLocksText="0">
      <xdr:nvSpPr>
        <xdr:cNvPr id="19" name="Text Box 1"/>
        <xdr:cNvSpPr txBox="1">
          <a:spLocks noChangeArrowheads="1"/>
        </xdr:cNvSpPr>
      </xdr:nvSpPr>
      <xdr:spPr>
        <a:xfrm>
          <a:off x="3609975" y="12153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71500"/>
    <xdr:sp fLocksText="0">
      <xdr:nvSpPr>
        <xdr:cNvPr id="20" name="Text Box 1"/>
        <xdr:cNvSpPr txBox="1">
          <a:spLocks noChangeArrowheads="1"/>
        </xdr:cNvSpPr>
      </xdr:nvSpPr>
      <xdr:spPr>
        <a:xfrm>
          <a:off x="3609975" y="12153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3543300" y="7610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3543300" y="7610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3543300" y="953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3543300" y="9534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3543300" y="953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3543300" y="953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3543300" y="9534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3543300" y="9534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66675"/>
    <xdr:sp fLocksText="0">
      <xdr:nvSpPr>
        <xdr:cNvPr id="29" name="Text Box 1"/>
        <xdr:cNvSpPr txBox="1">
          <a:spLocks noChangeArrowheads="1"/>
        </xdr:cNvSpPr>
      </xdr:nvSpPr>
      <xdr:spPr>
        <a:xfrm>
          <a:off x="3543300" y="30384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66675"/>
    <xdr:sp fLocksText="0">
      <xdr:nvSpPr>
        <xdr:cNvPr id="30" name="Text Box 1"/>
        <xdr:cNvSpPr txBox="1">
          <a:spLocks noChangeArrowheads="1"/>
        </xdr:cNvSpPr>
      </xdr:nvSpPr>
      <xdr:spPr>
        <a:xfrm>
          <a:off x="3543300" y="30384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190500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3543300" y="68294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238125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3543300" y="6877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354330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354330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3543300" y="583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47650"/>
    <xdr:sp fLocksText="0">
      <xdr:nvSpPr>
        <xdr:cNvPr id="36" name="Text Box 1"/>
        <xdr:cNvSpPr txBox="1">
          <a:spLocks noChangeArrowheads="1"/>
        </xdr:cNvSpPr>
      </xdr:nvSpPr>
      <xdr:spPr>
        <a:xfrm>
          <a:off x="3543300" y="583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3543300" y="905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3543300" y="905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0"/>
    <xdr:sp fLocksText="0">
      <xdr:nvSpPr>
        <xdr:cNvPr id="39" name="Text Box 1"/>
        <xdr:cNvSpPr txBox="1">
          <a:spLocks noChangeArrowheads="1"/>
        </xdr:cNvSpPr>
      </xdr:nvSpPr>
      <xdr:spPr>
        <a:xfrm>
          <a:off x="3543300" y="4562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381000"/>
    <xdr:sp fLocksText="0">
      <xdr:nvSpPr>
        <xdr:cNvPr id="40" name="Text Box 1"/>
        <xdr:cNvSpPr txBox="1">
          <a:spLocks noChangeArrowheads="1"/>
        </xdr:cNvSpPr>
      </xdr:nvSpPr>
      <xdr:spPr>
        <a:xfrm>
          <a:off x="3543300" y="4562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543300" y="7610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543300" y="7610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3543300" y="761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3543300" y="761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3543300" y="761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142875"/>
    <xdr:sp fLocksText="0">
      <xdr:nvSpPr>
        <xdr:cNvPr id="46" name="Text Box 1"/>
        <xdr:cNvSpPr txBox="1">
          <a:spLocks noChangeArrowheads="1"/>
        </xdr:cNvSpPr>
      </xdr:nvSpPr>
      <xdr:spPr>
        <a:xfrm>
          <a:off x="3543300" y="761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354330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354330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0"/>
    <xdr:sp fLocksText="0">
      <xdr:nvSpPr>
        <xdr:cNvPr id="49" name="Text Box 1"/>
        <xdr:cNvSpPr txBox="1">
          <a:spLocks noChangeArrowheads="1"/>
        </xdr:cNvSpPr>
      </xdr:nvSpPr>
      <xdr:spPr>
        <a:xfrm>
          <a:off x="3543300" y="58388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3543300" y="905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381000"/>
    <xdr:sp fLocksText="0">
      <xdr:nvSpPr>
        <xdr:cNvPr id="51" name="Text Box 1"/>
        <xdr:cNvSpPr txBox="1">
          <a:spLocks noChangeArrowheads="1"/>
        </xdr:cNvSpPr>
      </xdr:nvSpPr>
      <xdr:spPr>
        <a:xfrm>
          <a:off x="3543300" y="7324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381000"/>
    <xdr:sp fLocksText="0">
      <xdr:nvSpPr>
        <xdr:cNvPr id="52" name="Text Box 1"/>
        <xdr:cNvSpPr txBox="1">
          <a:spLocks noChangeArrowheads="1"/>
        </xdr:cNvSpPr>
      </xdr:nvSpPr>
      <xdr:spPr>
        <a:xfrm>
          <a:off x="3543300" y="7324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3543300" y="5838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3543300" y="5838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3543300" y="583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3543300" y="583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42875"/>
    <xdr:sp fLocksText="0">
      <xdr:nvSpPr>
        <xdr:cNvPr id="57" name="Text Box 1"/>
        <xdr:cNvSpPr txBox="1">
          <a:spLocks noChangeArrowheads="1"/>
        </xdr:cNvSpPr>
      </xdr:nvSpPr>
      <xdr:spPr>
        <a:xfrm>
          <a:off x="3543300" y="583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42875"/>
    <xdr:sp fLocksText="0">
      <xdr:nvSpPr>
        <xdr:cNvPr id="58" name="Text Box 1"/>
        <xdr:cNvSpPr txBox="1">
          <a:spLocks noChangeArrowheads="1"/>
        </xdr:cNvSpPr>
      </xdr:nvSpPr>
      <xdr:spPr>
        <a:xfrm>
          <a:off x="3543300" y="583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47625"/>
    <xdr:sp fLocksText="0">
      <xdr:nvSpPr>
        <xdr:cNvPr id="59" name="Text Box 1"/>
        <xdr:cNvSpPr txBox="1">
          <a:spLocks noChangeArrowheads="1"/>
        </xdr:cNvSpPr>
      </xdr:nvSpPr>
      <xdr:spPr>
        <a:xfrm>
          <a:off x="3543300" y="7067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190500</xdr:rowOff>
    </xdr:from>
    <xdr:ext cx="76200" cy="47625"/>
    <xdr:sp fLocksText="0">
      <xdr:nvSpPr>
        <xdr:cNvPr id="60" name="Text Box 1"/>
        <xdr:cNvSpPr txBox="1">
          <a:spLocks noChangeArrowheads="1"/>
        </xdr:cNvSpPr>
      </xdr:nvSpPr>
      <xdr:spPr>
        <a:xfrm>
          <a:off x="3543300" y="7067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190500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3543300" y="8362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238125</xdr:rowOff>
    </xdr:from>
    <xdr:ext cx="76200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3543300" y="841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504825"/>
    <xdr:sp fLocksText="0">
      <xdr:nvSpPr>
        <xdr:cNvPr id="63" name="Text Box 1"/>
        <xdr:cNvSpPr txBox="1">
          <a:spLocks noChangeArrowheads="1"/>
        </xdr:cNvSpPr>
      </xdr:nvSpPr>
      <xdr:spPr>
        <a:xfrm>
          <a:off x="3543300" y="11915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323850"/>
    <xdr:sp fLocksText="0">
      <xdr:nvSpPr>
        <xdr:cNvPr id="64" name="Text Box 1"/>
        <xdr:cNvSpPr txBox="1">
          <a:spLocks noChangeArrowheads="1"/>
        </xdr:cNvSpPr>
      </xdr:nvSpPr>
      <xdr:spPr>
        <a:xfrm>
          <a:off x="3543300" y="11915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71500"/>
    <xdr:sp fLocksText="0">
      <xdr:nvSpPr>
        <xdr:cNvPr id="65" name="Text Box 1"/>
        <xdr:cNvSpPr txBox="1">
          <a:spLocks noChangeArrowheads="1"/>
        </xdr:cNvSpPr>
      </xdr:nvSpPr>
      <xdr:spPr>
        <a:xfrm>
          <a:off x="3609975" y="12153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71500"/>
    <xdr:sp fLocksText="0">
      <xdr:nvSpPr>
        <xdr:cNvPr id="66" name="Text Box 1"/>
        <xdr:cNvSpPr txBox="1">
          <a:spLocks noChangeArrowheads="1"/>
        </xdr:cNvSpPr>
      </xdr:nvSpPr>
      <xdr:spPr>
        <a:xfrm>
          <a:off x="3609975" y="12153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504825"/>
    <xdr:sp fLocksText="0">
      <xdr:nvSpPr>
        <xdr:cNvPr id="67" name="Text Box 1"/>
        <xdr:cNvSpPr txBox="1">
          <a:spLocks noChangeArrowheads="1"/>
        </xdr:cNvSpPr>
      </xdr:nvSpPr>
      <xdr:spPr>
        <a:xfrm>
          <a:off x="3543300" y="11915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323850"/>
    <xdr:sp fLocksText="0">
      <xdr:nvSpPr>
        <xdr:cNvPr id="68" name="Text Box 1"/>
        <xdr:cNvSpPr txBox="1">
          <a:spLocks noChangeArrowheads="1"/>
        </xdr:cNvSpPr>
      </xdr:nvSpPr>
      <xdr:spPr>
        <a:xfrm>
          <a:off x="3543300" y="11915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71500"/>
    <xdr:sp fLocksText="0">
      <xdr:nvSpPr>
        <xdr:cNvPr id="69" name="Text Box 1"/>
        <xdr:cNvSpPr txBox="1">
          <a:spLocks noChangeArrowheads="1"/>
        </xdr:cNvSpPr>
      </xdr:nvSpPr>
      <xdr:spPr>
        <a:xfrm>
          <a:off x="3609975" y="12153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71500"/>
    <xdr:sp fLocksText="0">
      <xdr:nvSpPr>
        <xdr:cNvPr id="70" name="Text Box 1"/>
        <xdr:cNvSpPr txBox="1">
          <a:spLocks noChangeArrowheads="1"/>
        </xdr:cNvSpPr>
      </xdr:nvSpPr>
      <xdr:spPr>
        <a:xfrm>
          <a:off x="3609975" y="121539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190500</xdr:rowOff>
    </xdr:from>
    <xdr:ext cx="76200" cy="47625"/>
    <xdr:sp fLocksText="0">
      <xdr:nvSpPr>
        <xdr:cNvPr id="71" name="Text Box 1"/>
        <xdr:cNvSpPr txBox="1">
          <a:spLocks noChangeArrowheads="1"/>
        </xdr:cNvSpPr>
      </xdr:nvSpPr>
      <xdr:spPr>
        <a:xfrm>
          <a:off x="3543300" y="4105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190500</xdr:rowOff>
    </xdr:from>
    <xdr:ext cx="76200" cy="47625"/>
    <xdr:sp fLocksText="0">
      <xdr:nvSpPr>
        <xdr:cNvPr id="72" name="Text Box 1"/>
        <xdr:cNvSpPr txBox="1">
          <a:spLocks noChangeArrowheads="1"/>
        </xdr:cNvSpPr>
      </xdr:nvSpPr>
      <xdr:spPr>
        <a:xfrm>
          <a:off x="3543300" y="4105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3543300" y="5838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3543300" y="5838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3543300" y="583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3543300" y="583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42875"/>
    <xdr:sp fLocksText="0">
      <xdr:nvSpPr>
        <xdr:cNvPr id="77" name="Text Box 1"/>
        <xdr:cNvSpPr txBox="1">
          <a:spLocks noChangeArrowheads="1"/>
        </xdr:cNvSpPr>
      </xdr:nvSpPr>
      <xdr:spPr>
        <a:xfrm>
          <a:off x="3543300" y="583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42875"/>
    <xdr:sp fLocksText="0">
      <xdr:nvSpPr>
        <xdr:cNvPr id="78" name="Text Box 1"/>
        <xdr:cNvSpPr txBox="1">
          <a:spLocks noChangeArrowheads="1"/>
        </xdr:cNvSpPr>
      </xdr:nvSpPr>
      <xdr:spPr>
        <a:xfrm>
          <a:off x="3543300" y="5838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190500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3543300" y="3000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190500</xdr:rowOff>
    </xdr:from>
    <xdr:ext cx="76200" cy="38100"/>
    <xdr:sp fLocksText="0">
      <xdr:nvSpPr>
        <xdr:cNvPr id="80" name="Text Box 1"/>
        <xdr:cNvSpPr txBox="1">
          <a:spLocks noChangeArrowheads="1"/>
        </xdr:cNvSpPr>
      </xdr:nvSpPr>
      <xdr:spPr>
        <a:xfrm>
          <a:off x="3543300" y="3000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190500</xdr:rowOff>
    </xdr:from>
    <xdr:ext cx="76200" cy="400050"/>
    <xdr:sp fLocksText="0">
      <xdr:nvSpPr>
        <xdr:cNvPr id="81" name="Text Box 1"/>
        <xdr:cNvSpPr txBox="1">
          <a:spLocks noChangeArrowheads="1"/>
        </xdr:cNvSpPr>
      </xdr:nvSpPr>
      <xdr:spPr>
        <a:xfrm>
          <a:off x="3543300" y="4429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323850</xdr:rowOff>
    </xdr:from>
    <xdr:ext cx="76200" cy="400050"/>
    <xdr:sp fLocksText="0">
      <xdr:nvSpPr>
        <xdr:cNvPr id="82" name="Text Box 1"/>
        <xdr:cNvSpPr txBox="1">
          <a:spLocks noChangeArrowheads="1"/>
        </xdr:cNvSpPr>
      </xdr:nvSpPr>
      <xdr:spPr>
        <a:xfrm>
          <a:off x="3543300" y="4562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476500" y="48482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476500" y="48482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85725"/>
    <xdr:sp fLocksText="0">
      <xdr:nvSpPr>
        <xdr:cNvPr id="3" name="Text Box 1"/>
        <xdr:cNvSpPr txBox="1">
          <a:spLocks noChangeArrowheads="1"/>
        </xdr:cNvSpPr>
      </xdr:nvSpPr>
      <xdr:spPr>
        <a:xfrm>
          <a:off x="3876675" y="4448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85725"/>
    <xdr:sp fLocksText="0">
      <xdr:nvSpPr>
        <xdr:cNvPr id="4" name="Text Box 1"/>
        <xdr:cNvSpPr txBox="1">
          <a:spLocks noChangeArrowheads="1"/>
        </xdr:cNvSpPr>
      </xdr:nvSpPr>
      <xdr:spPr>
        <a:xfrm>
          <a:off x="3876675" y="4448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52425"/>
    <xdr:sp fLocksText="0">
      <xdr:nvSpPr>
        <xdr:cNvPr id="5" name="Text Box 1"/>
        <xdr:cNvSpPr txBox="1">
          <a:spLocks noChangeArrowheads="1"/>
        </xdr:cNvSpPr>
      </xdr:nvSpPr>
      <xdr:spPr>
        <a:xfrm>
          <a:off x="3876675" y="48482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52425"/>
    <xdr:sp fLocksText="0">
      <xdr:nvSpPr>
        <xdr:cNvPr id="6" name="Text Box 1"/>
        <xdr:cNvSpPr txBox="1">
          <a:spLocks noChangeArrowheads="1"/>
        </xdr:cNvSpPr>
      </xdr:nvSpPr>
      <xdr:spPr>
        <a:xfrm>
          <a:off x="3876675" y="48482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5362575" y="4848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5362575" y="4848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3876675" y="484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3876675" y="484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3810000" y="769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3810000" y="769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66725"/>
    <xdr:sp fLocksText="0">
      <xdr:nvSpPr>
        <xdr:cNvPr id="13" name="Text Box 1"/>
        <xdr:cNvSpPr txBox="1">
          <a:spLocks noChangeArrowheads="1"/>
        </xdr:cNvSpPr>
      </xdr:nvSpPr>
      <xdr:spPr>
        <a:xfrm>
          <a:off x="3876675" y="5781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66725"/>
    <xdr:sp fLocksText="0">
      <xdr:nvSpPr>
        <xdr:cNvPr id="14" name="Text Box 1"/>
        <xdr:cNvSpPr txBox="1">
          <a:spLocks noChangeArrowheads="1"/>
        </xdr:cNvSpPr>
      </xdr:nvSpPr>
      <xdr:spPr>
        <a:xfrm>
          <a:off x="3876675" y="5781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3810000" y="5781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3810000" y="5781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17" name="Text Box 1"/>
        <xdr:cNvSpPr txBox="1">
          <a:spLocks noChangeArrowheads="1"/>
        </xdr:cNvSpPr>
      </xdr:nvSpPr>
      <xdr:spPr>
        <a:xfrm>
          <a:off x="3876675" y="4848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3876675" y="4848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3876675" y="4848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3876675" y="4848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295275"/>
    <xdr:sp fLocksText="0">
      <xdr:nvSpPr>
        <xdr:cNvPr id="21" name="Text Box 1"/>
        <xdr:cNvSpPr txBox="1">
          <a:spLocks noChangeArrowheads="1"/>
        </xdr:cNvSpPr>
      </xdr:nvSpPr>
      <xdr:spPr>
        <a:xfrm>
          <a:off x="3876675" y="4848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19</xdr:row>
      <xdr:rowOff>0</xdr:rowOff>
    </xdr:from>
    <xdr:ext cx="76200" cy="295275"/>
    <xdr:sp fLocksText="0">
      <xdr:nvSpPr>
        <xdr:cNvPr id="22" name="Text Box 1"/>
        <xdr:cNvSpPr txBox="1">
          <a:spLocks noChangeArrowheads="1"/>
        </xdr:cNvSpPr>
      </xdr:nvSpPr>
      <xdr:spPr>
        <a:xfrm>
          <a:off x="3876675" y="4848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3810000" y="4848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3810000" y="4848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609600"/>
    <xdr:sp fLocksText="0">
      <xdr:nvSpPr>
        <xdr:cNvPr id="25" name="Text Box 1"/>
        <xdr:cNvSpPr txBox="1">
          <a:spLocks noChangeArrowheads="1"/>
        </xdr:cNvSpPr>
      </xdr:nvSpPr>
      <xdr:spPr>
        <a:xfrm>
          <a:off x="3810000" y="7696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371475"/>
    <xdr:sp fLocksText="0">
      <xdr:nvSpPr>
        <xdr:cNvPr id="26" name="Text Box 1"/>
        <xdr:cNvSpPr txBox="1">
          <a:spLocks noChangeArrowheads="1"/>
        </xdr:cNvSpPr>
      </xdr:nvSpPr>
      <xdr:spPr>
        <a:xfrm>
          <a:off x="3810000" y="76962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33400"/>
    <xdr:sp fLocksText="0">
      <xdr:nvSpPr>
        <xdr:cNvPr id="27" name="Text Box 1"/>
        <xdr:cNvSpPr txBox="1">
          <a:spLocks noChangeArrowheads="1"/>
        </xdr:cNvSpPr>
      </xdr:nvSpPr>
      <xdr:spPr>
        <a:xfrm>
          <a:off x="3876675" y="5781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33400"/>
    <xdr:sp fLocksText="0">
      <xdr:nvSpPr>
        <xdr:cNvPr id="28" name="Text Box 1"/>
        <xdr:cNvSpPr txBox="1">
          <a:spLocks noChangeArrowheads="1"/>
        </xdr:cNvSpPr>
      </xdr:nvSpPr>
      <xdr:spPr>
        <a:xfrm>
          <a:off x="3876675" y="5781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3876675" y="6410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3876675" y="6410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23825"/>
    <xdr:sp fLocksText="0">
      <xdr:nvSpPr>
        <xdr:cNvPr id="31" name="Text Box 1"/>
        <xdr:cNvSpPr txBox="1">
          <a:spLocks noChangeArrowheads="1"/>
        </xdr:cNvSpPr>
      </xdr:nvSpPr>
      <xdr:spPr>
        <a:xfrm>
          <a:off x="3810000" y="5781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23825"/>
    <xdr:sp fLocksText="0">
      <xdr:nvSpPr>
        <xdr:cNvPr id="32" name="Text Box 1"/>
        <xdr:cNvSpPr txBox="1">
          <a:spLocks noChangeArrowheads="1"/>
        </xdr:cNvSpPr>
      </xdr:nvSpPr>
      <xdr:spPr>
        <a:xfrm>
          <a:off x="3810000" y="5781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600075"/>
    <xdr:sp fLocksText="0">
      <xdr:nvSpPr>
        <xdr:cNvPr id="33" name="Text Box 1"/>
        <xdr:cNvSpPr txBox="1">
          <a:spLocks noChangeArrowheads="1"/>
        </xdr:cNvSpPr>
      </xdr:nvSpPr>
      <xdr:spPr>
        <a:xfrm>
          <a:off x="3810000" y="7886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71475"/>
    <xdr:sp fLocksText="0">
      <xdr:nvSpPr>
        <xdr:cNvPr id="34" name="Text Box 1"/>
        <xdr:cNvSpPr txBox="1">
          <a:spLocks noChangeArrowheads="1"/>
        </xdr:cNvSpPr>
      </xdr:nvSpPr>
      <xdr:spPr>
        <a:xfrm>
          <a:off x="3810000" y="78867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35" name="Text Box 1"/>
        <xdr:cNvSpPr txBox="1">
          <a:spLocks noChangeArrowheads="1"/>
        </xdr:cNvSpPr>
      </xdr:nvSpPr>
      <xdr:spPr>
        <a:xfrm>
          <a:off x="3876675" y="8124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36" name="Text Box 1"/>
        <xdr:cNvSpPr txBox="1">
          <a:spLocks noChangeArrowheads="1"/>
        </xdr:cNvSpPr>
      </xdr:nvSpPr>
      <xdr:spPr>
        <a:xfrm>
          <a:off x="3876675" y="8124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504825"/>
    <xdr:sp fLocksText="0">
      <xdr:nvSpPr>
        <xdr:cNvPr id="37" name="Text Box 1"/>
        <xdr:cNvSpPr txBox="1">
          <a:spLocks noChangeArrowheads="1"/>
        </xdr:cNvSpPr>
      </xdr:nvSpPr>
      <xdr:spPr>
        <a:xfrm>
          <a:off x="3810000" y="788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3810000" y="788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39" name="Text Box 1"/>
        <xdr:cNvSpPr txBox="1">
          <a:spLocks noChangeArrowheads="1"/>
        </xdr:cNvSpPr>
      </xdr:nvSpPr>
      <xdr:spPr>
        <a:xfrm>
          <a:off x="3876675" y="8124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40" name="Text Box 1"/>
        <xdr:cNvSpPr txBox="1">
          <a:spLocks noChangeArrowheads="1"/>
        </xdr:cNvSpPr>
      </xdr:nvSpPr>
      <xdr:spPr>
        <a:xfrm>
          <a:off x="3876675" y="8124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3810000" y="788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23850"/>
    <xdr:sp fLocksText="0">
      <xdr:nvSpPr>
        <xdr:cNvPr id="42" name="Text Box 1"/>
        <xdr:cNvSpPr txBox="1">
          <a:spLocks noChangeArrowheads="1"/>
        </xdr:cNvSpPr>
      </xdr:nvSpPr>
      <xdr:spPr>
        <a:xfrm>
          <a:off x="3810000" y="788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43" name="Text Box 1"/>
        <xdr:cNvSpPr txBox="1">
          <a:spLocks noChangeArrowheads="1"/>
        </xdr:cNvSpPr>
      </xdr:nvSpPr>
      <xdr:spPr>
        <a:xfrm>
          <a:off x="3876675" y="8124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44" name="Text Box 1"/>
        <xdr:cNvSpPr txBox="1">
          <a:spLocks noChangeArrowheads="1"/>
        </xdr:cNvSpPr>
      </xdr:nvSpPr>
      <xdr:spPr>
        <a:xfrm>
          <a:off x="3876675" y="8124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504825"/>
    <xdr:sp fLocksText="0">
      <xdr:nvSpPr>
        <xdr:cNvPr id="45" name="Text Box 1"/>
        <xdr:cNvSpPr txBox="1">
          <a:spLocks noChangeArrowheads="1"/>
        </xdr:cNvSpPr>
      </xdr:nvSpPr>
      <xdr:spPr>
        <a:xfrm>
          <a:off x="3810000" y="7886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23850"/>
    <xdr:sp fLocksText="0">
      <xdr:nvSpPr>
        <xdr:cNvPr id="46" name="Text Box 1"/>
        <xdr:cNvSpPr txBox="1">
          <a:spLocks noChangeArrowheads="1"/>
        </xdr:cNvSpPr>
      </xdr:nvSpPr>
      <xdr:spPr>
        <a:xfrm>
          <a:off x="3810000" y="7886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47" name="Text Box 1"/>
        <xdr:cNvSpPr txBox="1">
          <a:spLocks noChangeArrowheads="1"/>
        </xdr:cNvSpPr>
      </xdr:nvSpPr>
      <xdr:spPr>
        <a:xfrm>
          <a:off x="3876675" y="8124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48" name="Text Box 1"/>
        <xdr:cNvSpPr txBox="1">
          <a:spLocks noChangeArrowheads="1"/>
        </xdr:cNvSpPr>
      </xdr:nvSpPr>
      <xdr:spPr>
        <a:xfrm>
          <a:off x="3876675" y="8124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0"/>
    <xdr:sp fLocksText="0">
      <xdr:nvSpPr>
        <xdr:cNvPr id="49" name="Text Box 1"/>
        <xdr:cNvSpPr txBox="1">
          <a:spLocks noChangeArrowheads="1"/>
        </xdr:cNvSpPr>
      </xdr:nvSpPr>
      <xdr:spPr>
        <a:xfrm>
          <a:off x="3810000" y="5781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0"/>
    <xdr:sp fLocksText="0">
      <xdr:nvSpPr>
        <xdr:cNvPr id="50" name="Text Box 1"/>
        <xdr:cNvSpPr txBox="1">
          <a:spLocks noChangeArrowheads="1"/>
        </xdr:cNvSpPr>
      </xdr:nvSpPr>
      <xdr:spPr>
        <a:xfrm>
          <a:off x="3810000" y="5781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30</xdr:row>
      <xdr:rowOff>95250</xdr:rowOff>
    </xdr:from>
    <xdr:ext cx="7620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3819525" y="7791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95250</xdr:rowOff>
    </xdr:from>
    <xdr:ext cx="7620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3819525" y="7791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3819525" y="4286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3819525" y="4286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388620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388620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3819525" y="8972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95275"/>
    <xdr:sp fLocksText="0">
      <xdr:nvSpPr>
        <xdr:cNvPr id="8" name="Text Box 1"/>
        <xdr:cNvSpPr txBox="1">
          <a:spLocks noChangeArrowheads="1"/>
        </xdr:cNvSpPr>
      </xdr:nvSpPr>
      <xdr:spPr>
        <a:xfrm>
          <a:off x="3819525" y="89725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2733675" y="8972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2733675" y="8972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3819525" y="8972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3819525" y="8972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200025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3819525" y="831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209550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3819525" y="8324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76250"/>
    <xdr:sp fLocksText="0">
      <xdr:nvSpPr>
        <xdr:cNvPr id="15" name="Text Box 1"/>
        <xdr:cNvSpPr txBox="1">
          <a:spLocks noChangeArrowheads="1"/>
        </xdr:cNvSpPr>
      </xdr:nvSpPr>
      <xdr:spPr>
        <a:xfrm>
          <a:off x="3819525" y="897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38125"/>
    <xdr:sp fLocksText="0">
      <xdr:nvSpPr>
        <xdr:cNvPr id="16" name="Text Box 1"/>
        <xdr:cNvSpPr txBox="1">
          <a:spLocks noChangeArrowheads="1"/>
        </xdr:cNvSpPr>
      </xdr:nvSpPr>
      <xdr:spPr>
        <a:xfrm>
          <a:off x="3819525" y="897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04825"/>
    <xdr:sp fLocksText="0">
      <xdr:nvSpPr>
        <xdr:cNvPr id="17" name="Text Box 1"/>
        <xdr:cNvSpPr txBox="1">
          <a:spLocks noChangeArrowheads="1"/>
        </xdr:cNvSpPr>
      </xdr:nvSpPr>
      <xdr:spPr>
        <a:xfrm>
          <a:off x="3886200" y="8972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04825"/>
    <xdr:sp fLocksText="0">
      <xdr:nvSpPr>
        <xdr:cNvPr id="18" name="Text Box 1"/>
        <xdr:cNvSpPr txBox="1">
          <a:spLocks noChangeArrowheads="1"/>
        </xdr:cNvSpPr>
      </xdr:nvSpPr>
      <xdr:spPr>
        <a:xfrm>
          <a:off x="3886200" y="8972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714375"/>
    <xdr:sp fLocksText="0">
      <xdr:nvSpPr>
        <xdr:cNvPr id="19" name="Text Box 1"/>
        <xdr:cNvSpPr txBox="1">
          <a:spLocks noChangeArrowheads="1"/>
        </xdr:cNvSpPr>
      </xdr:nvSpPr>
      <xdr:spPr>
        <a:xfrm>
          <a:off x="3819525" y="91725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409575"/>
    <xdr:sp fLocksText="0">
      <xdr:nvSpPr>
        <xdr:cNvPr id="20" name="Text Box 1"/>
        <xdr:cNvSpPr txBox="1">
          <a:spLocks noChangeArrowheads="1"/>
        </xdr:cNvSpPr>
      </xdr:nvSpPr>
      <xdr:spPr>
        <a:xfrm>
          <a:off x="3819525" y="9172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828675"/>
    <xdr:sp fLocksText="0">
      <xdr:nvSpPr>
        <xdr:cNvPr id="21" name="Text Box 1"/>
        <xdr:cNvSpPr txBox="1">
          <a:spLocks noChangeArrowheads="1"/>
        </xdr:cNvSpPr>
      </xdr:nvSpPr>
      <xdr:spPr>
        <a:xfrm>
          <a:off x="3886200" y="94107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828675"/>
    <xdr:sp fLocksText="0">
      <xdr:nvSpPr>
        <xdr:cNvPr id="22" name="Text Box 1"/>
        <xdr:cNvSpPr txBox="1">
          <a:spLocks noChangeArrowheads="1"/>
        </xdr:cNvSpPr>
      </xdr:nvSpPr>
      <xdr:spPr>
        <a:xfrm>
          <a:off x="3886200" y="94107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600075"/>
    <xdr:sp fLocksText="0">
      <xdr:nvSpPr>
        <xdr:cNvPr id="23" name="Text Box 1"/>
        <xdr:cNvSpPr txBox="1">
          <a:spLocks noChangeArrowheads="1"/>
        </xdr:cNvSpPr>
      </xdr:nvSpPr>
      <xdr:spPr>
        <a:xfrm>
          <a:off x="3819525" y="91725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71475"/>
    <xdr:sp fLocksText="0">
      <xdr:nvSpPr>
        <xdr:cNvPr id="24" name="Text Box 1"/>
        <xdr:cNvSpPr txBox="1">
          <a:spLocks noChangeArrowheads="1"/>
        </xdr:cNvSpPr>
      </xdr:nvSpPr>
      <xdr:spPr>
        <a:xfrm>
          <a:off x="3819525" y="9172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14375"/>
    <xdr:sp fLocksText="0">
      <xdr:nvSpPr>
        <xdr:cNvPr id="25" name="Text Box 1"/>
        <xdr:cNvSpPr txBox="1">
          <a:spLocks noChangeArrowheads="1"/>
        </xdr:cNvSpPr>
      </xdr:nvSpPr>
      <xdr:spPr>
        <a:xfrm>
          <a:off x="3886200" y="9410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714375"/>
    <xdr:sp fLocksText="0">
      <xdr:nvSpPr>
        <xdr:cNvPr id="26" name="Text Box 1"/>
        <xdr:cNvSpPr txBox="1">
          <a:spLocks noChangeArrowheads="1"/>
        </xdr:cNvSpPr>
      </xdr:nvSpPr>
      <xdr:spPr>
        <a:xfrm>
          <a:off x="3886200" y="9410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04825"/>
    <xdr:sp fLocksText="0">
      <xdr:nvSpPr>
        <xdr:cNvPr id="27" name="Text Box 1"/>
        <xdr:cNvSpPr txBox="1">
          <a:spLocks noChangeArrowheads="1"/>
        </xdr:cNvSpPr>
      </xdr:nvSpPr>
      <xdr:spPr>
        <a:xfrm>
          <a:off x="3819525" y="9172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819525" y="9172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71500"/>
    <xdr:sp fLocksText="0">
      <xdr:nvSpPr>
        <xdr:cNvPr id="29" name="Text Box 1"/>
        <xdr:cNvSpPr txBox="1">
          <a:spLocks noChangeArrowheads="1"/>
        </xdr:cNvSpPr>
      </xdr:nvSpPr>
      <xdr:spPr>
        <a:xfrm>
          <a:off x="3886200" y="9410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71500"/>
    <xdr:sp fLocksText="0">
      <xdr:nvSpPr>
        <xdr:cNvPr id="30" name="Text Box 1"/>
        <xdr:cNvSpPr txBox="1">
          <a:spLocks noChangeArrowheads="1"/>
        </xdr:cNvSpPr>
      </xdr:nvSpPr>
      <xdr:spPr>
        <a:xfrm>
          <a:off x="3886200" y="9410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04825"/>
    <xdr:sp fLocksText="0">
      <xdr:nvSpPr>
        <xdr:cNvPr id="31" name="Text Box 1"/>
        <xdr:cNvSpPr txBox="1">
          <a:spLocks noChangeArrowheads="1"/>
        </xdr:cNvSpPr>
      </xdr:nvSpPr>
      <xdr:spPr>
        <a:xfrm>
          <a:off x="3819525" y="9172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3819525" y="9172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71500"/>
    <xdr:sp fLocksText="0">
      <xdr:nvSpPr>
        <xdr:cNvPr id="33" name="Text Box 1"/>
        <xdr:cNvSpPr txBox="1">
          <a:spLocks noChangeArrowheads="1"/>
        </xdr:cNvSpPr>
      </xdr:nvSpPr>
      <xdr:spPr>
        <a:xfrm>
          <a:off x="3886200" y="9410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71500"/>
    <xdr:sp fLocksText="0">
      <xdr:nvSpPr>
        <xdr:cNvPr id="34" name="Text Box 1"/>
        <xdr:cNvSpPr txBox="1">
          <a:spLocks noChangeArrowheads="1"/>
        </xdr:cNvSpPr>
      </xdr:nvSpPr>
      <xdr:spPr>
        <a:xfrm>
          <a:off x="3886200" y="9410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504825"/>
    <xdr:sp fLocksText="0">
      <xdr:nvSpPr>
        <xdr:cNvPr id="35" name="Text Box 1"/>
        <xdr:cNvSpPr txBox="1">
          <a:spLocks noChangeArrowheads="1"/>
        </xdr:cNvSpPr>
      </xdr:nvSpPr>
      <xdr:spPr>
        <a:xfrm>
          <a:off x="3819525" y="91725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323850"/>
    <xdr:sp fLocksText="0">
      <xdr:nvSpPr>
        <xdr:cNvPr id="36" name="Text Box 1"/>
        <xdr:cNvSpPr txBox="1">
          <a:spLocks noChangeArrowheads="1"/>
        </xdr:cNvSpPr>
      </xdr:nvSpPr>
      <xdr:spPr>
        <a:xfrm>
          <a:off x="3819525" y="9172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71500"/>
    <xdr:sp fLocksText="0">
      <xdr:nvSpPr>
        <xdr:cNvPr id="37" name="Text Box 1"/>
        <xdr:cNvSpPr txBox="1">
          <a:spLocks noChangeArrowheads="1"/>
        </xdr:cNvSpPr>
      </xdr:nvSpPr>
      <xdr:spPr>
        <a:xfrm>
          <a:off x="3886200" y="9410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71500"/>
    <xdr:sp fLocksText="0">
      <xdr:nvSpPr>
        <xdr:cNvPr id="38" name="Text Box 1"/>
        <xdr:cNvSpPr txBox="1">
          <a:spLocks noChangeArrowheads="1"/>
        </xdr:cNvSpPr>
      </xdr:nvSpPr>
      <xdr:spPr>
        <a:xfrm>
          <a:off x="3886200" y="9410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75" zoomScaleSheetLayoutView="75" workbookViewId="0" topLeftCell="A1">
      <selection activeCell="F6" activeCellId="1" sqref="A1:N16384 A1:N16384"/>
    </sheetView>
  </sheetViews>
  <sheetFormatPr defaultColWidth="9.140625" defaultRowHeight="15"/>
  <cols>
    <col min="1" max="1" width="6.140625" style="0" customWidth="1"/>
    <col min="2" max="3" width="16.8515625" style="12" customWidth="1"/>
    <col min="4" max="4" width="17.8515625" style="12" customWidth="1"/>
    <col min="5" max="5" width="28.7109375" style="12" customWidth="1"/>
    <col min="6" max="6" width="4.00390625" style="12" customWidth="1"/>
    <col min="7" max="7" width="22.57421875" style="12" customWidth="1"/>
    <col min="8" max="10" width="9.140625" style="0" customWidth="1"/>
    <col min="11" max="11" width="9.57421875" style="17" customWidth="1"/>
    <col min="12" max="12" width="7.7109375" style="0" customWidth="1"/>
    <col min="13" max="13" width="7.57421875" style="0" customWidth="1"/>
    <col min="14" max="14" width="12.421875" style="0" customWidth="1"/>
  </cols>
  <sheetData>
    <row r="1" spans="1:14" ht="15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>
      <c r="A5" s="88" t="s">
        <v>54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ht="9.75" customHeight="1"/>
    <row r="7" spans="1:14" s="7" customFormat="1" ht="73.5" customHeight="1">
      <c r="A7" s="6" t="s">
        <v>1</v>
      </c>
      <c r="B7" s="14" t="s">
        <v>2</v>
      </c>
      <c r="C7" s="14" t="s">
        <v>3</v>
      </c>
      <c r="D7" s="14" t="s">
        <v>4</v>
      </c>
      <c r="E7" s="14" t="s">
        <v>20</v>
      </c>
      <c r="F7" s="15" t="s">
        <v>5</v>
      </c>
      <c r="G7" s="15" t="s">
        <v>15</v>
      </c>
      <c r="H7" s="1" t="s">
        <v>25</v>
      </c>
      <c r="I7" s="1" t="s">
        <v>26</v>
      </c>
      <c r="J7" s="1" t="s">
        <v>165</v>
      </c>
      <c r="K7" s="15" t="s">
        <v>6</v>
      </c>
      <c r="L7" s="15" t="s">
        <v>7</v>
      </c>
      <c r="M7" s="15" t="s">
        <v>8</v>
      </c>
      <c r="N7" s="6" t="s">
        <v>9</v>
      </c>
    </row>
    <row r="8" spans="1:14" ht="27.75" customHeight="1">
      <c r="A8" s="20">
        <v>1</v>
      </c>
      <c r="B8" s="64" t="s">
        <v>56</v>
      </c>
      <c r="C8" s="64" t="s">
        <v>293</v>
      </c>
      <c r="D8" s="64" t="s">
        <v>296</v>
      </c>
      <c r="E8" s="68" t="s">
        <v>70</v>
      </c>
      <c r="F8" s="42">
        <v>7</v>
      </c>
      <c r="G8" s="18" t="s">
        <v>207</v>
      </c>
      <c r="H8" s="20">
        <v>14</v>
      </c>
      <c r="I8" s="20">
        <v>52</v>
      </c>
      <c r="J8" s="20">
        <v>8</v>
      </c>
      <c r="K8" s="22">
        <f aca="true" t="shared" si="0" ref="K8:K24">SUM(H8:J8)</f>
        <v>74</v>
      </c>
      <c r="L8" s="20">
        <v>1</v>
      </c>
      <c r="M8" s="20" t="s">
        <v>265</v>
      </c>
      <c r="N8" s="23">
        <f aca="true" t="shared" si="1" ref="N8:N24">K8/130*100</f>
        <v>56.92307692307692</v>
      </c>
    </row>
    <row r="9" spans="1:14" ht="27.75" customHeight="1">
      <c r="A9" s="20">
        <v>2</v>
      </c>
      <c r="B9" s="65" t="s">
        <v>67</v>
      </c>
      <c r="C9" s="64" t="s">
        <v>311</v>
      </c>
      <c r="D9" s="64" t="s">
        <v>293</v>
      </c>
      <c r="E9" s="69" t="s">
        <v>19</v>
      </c>
      <c r="F9" s="42">
        <v>7</v>
      </c>
      <c r="G9" s="18" t="s">
        <v>200</v>
      </c>
      <c r="H9" s="20">
        <v>16</v>
      </c>
      <c r="I9" s="20">
        <v>48</v>
      </c>
      <c r="J9" s="20">
        <v>8</v>
      </c>
      <c r="K9" s="22">
        <f t="shared" si="0"/>
        <v>72</v>
      </c>
      <c r="L9" s="20">
        <v>2</v>
      </c>
      <c r="M9" s="20" t="s">
        <v>266</v>
      </c>
      <c r="N9" s="23">
        <f t="shared" si="1"/>
        <v>55.38461538461539</v>
      </c>
    </row>
    <row r="10" spans="1:14" ht="27.75" customHeight="1">
      <c r="A10" s="20">
        <v>3</v>
      </c>
      <c r="B10" s="57" t="s">
        <v>66</v>
      </c>
      <c r="C10" s="64" t="s">
        <v>296</v>
      </c>
      <c r="D10" s="64" t="s">
        <v>296</v>
      </c>
      <c r="E10" s="69" t="s">
        <v>19</v>
      </c>
      <c r="F10" s="42">
        <v>7</v>
      </c>
      <c r="G10" s="18" t="s">
        <v>212</v>
      </c>
      <c r="H10" s="20">
        <v>13</v>
      </c>
      <c r="I10" s="20">
        <v>46</v>
      </c>
      <c r="J10" s="20">
        <v>6</v>
      </c>
      <c r="K10" s="22">
        <f t="shared" si="0"/>
        <v>65</v>
      </c>
      <c r="L10" s="20">
        <v>3</v>
      </c>
      <c r="M10" s="20" t="s">
        <v>267</v>
      </c>
      <c r="N10" s="23">
        <f t="shared" si="1"/>
        <v>50</v>
      </c>
    </row>
    <row r="11" spans="1:14" ht="19.5" customHeight="1">
      <c r="A11" s="20">
        <v>4</v>
      </c>
      <c r="B11" s="64" t="s">
        <v>62</v>
      </c>
      <c r="C11" s="64" t="s">
        <v>298</v>
      </c>
      <c r="D11" s="64" t="s">
        <v>300</v>
      </c>
      <c r="E11" s="70" t="s">
        <v>71</v>
      </c>
      <c r="F11" s="42">
        <v>7</v>
      </c>
      <c r="G11" s="18" t="s">
        <v>201</v>
      </c>
      <c r="H11" s="20">
        <v>10</v>
      </c>
      <c r="I11" s="20">
        <v>43</v>
      </c>
      <c r="J11" s="20">
        <v>6</v>
      </c>
      <c r="K11" s="22">
        <f t="shared" si="0"/>
        <v>59</v>
      </c>
      <c r="L11" s="20">
        <v>4</v>
      </c>
      <c r="M11" s="20"/>
      <c r="N11" s="23">
        <f t="shared" si="1"/>
        <v>45.38461538461539</v>
      </c>
    </row>
    <row r="12" spans="1:14" ht="28.5" customHeight="1">
      <c r="A12" s="20">
        <v>5</v>
      </c>
      <c r="B12" s="66" t="s">
        <v>68</v>
      </c>
      <c r="C12" s="64" t="s">
        <v>296</v>
      </c>
      <c r="D12" s="64" t="s">
        <v>309</v>
      </c>
      <c r="E12" s="69" t="s">
        <v>19</v>
      </c>
      <c r="F12" s="42">
        <v>7</v>
      </c>
      <c r="G12" s="18" t="s">
        <v>195</v>
      </c>
      <c r="H12" s="20">
        <v>10</v>
      </c>
      <c r="I12" s="20">
        <v>48</v>
      </c>
      <c r="J12" s="20">
        <v>0</v>
      </c>
      <c r="K12" s="22">
        <f t="shared" si="0"/>
        <v>58</v>
      </c>
      <c r="L12" s="20">
        <v>5</v>
      </c>
      <c r="M12" s="20"/>
      <c r="N12" s="23">
        <f t="shared" si="1"/>
        <v>44.61538461538462</v>
      </c>
    </row>
    <row r="13" spans="1:14" ht="19.5" customHeight="1">
      <c r="A13" s="20">
        <v>6</v>
      </c>
      <c r="B13" s="64" t="s">
        <v>65</v>
      </c>
      <c r="C13" s="64" t="s">
        <v>296</v>
      </c>
      <c r="D13" s="64" t="s">
        <v>309</v>
      </c>
      <c r="E13" s="70" t="s">
        <v>71</v>
      </c>
      <c r="F13" s="42">
        <v>7</v>
      </c>
      <c r="G13" s="18" t="s">
        <v>202</v>
      </c>
      <c r="H13" s="20">
        <v>8</v>
      </c>
      <c r="I13" s="20">
        <v>41</v>
      </c>
      <c r="J13" s="20">
        <v>4</v>
      </c>
      <c r="K13" s="22">
        <f t="shared" si="0"/>
        <v>53</v>
      </c>
      <c r="L13" s="20">
        <v>6</v>
      </c>
      <c r="M13" s="20"/>
      <c r="N13" s="23">
        <f t="shared" si="1"/>
        <v>40.76923076923077</v>
      </c>
    </row>
    <row r="14" spans="1:14" ht="19.5" customHeight="1">
      <c r="A14" s="20">
        <v>7</v>
      </c>
      <c r="B14" s="63" t="s">
        <v>59</v>
      </c>
      <c r="C14" s="64" t="s">
        <v>299</v>
      </c>
      <c r="D14" s="64" t="s">
        <v>298</v>
      </c>
      <c r="E14" s="71" t="s">
        <v>13</v>
      </c>
      <c r="F14" s="42">
        <v>7</v>
      </c>
      <c r="G14" s="18" t="s">
        <v>205</v>
      </c>
      <c r="H14" s="21">
        <v>16</v>
      </c>
      <c r="I14" s="21">
        <v>32</v>
      </c>
      <c r="J14" s="21">
        <v>4</v>
      </c>
      <c r="K14" s="22">
        <f t="shared" si="0"/>
        <v>52</v>
      </c>
      <c r="L14" s="21">
        <v>7</v>
      </c>
      <c r="M14" s="21"/>
      <c r="N14" s="23">
        <f t="shared" si="1"/>
        <v>40</v>
      </c>
    </row>
    <row r="15" spans="1:14" ht="19.5" customHeight="1">
      <c r="A15" s="20">
        <v>8</v>
      </c>
      <c r="B15" s="64" t="s">
        <v>63</v>
      </c>
      <c r="C15" s="64" t="s">
        <v>309</v>
      </c>
      <c r="D15" s="64" t="s">
        <v>296</v>
      </c>
      <c r="E15" s="70" t="s">
        <v>71</v>
      </c>
      <c r="F15" s="42">
        <v>7</v>
      </c>
      <c r="G15" s="18" t="s">
        <v>198</v>
      </c>
      <c r="H15" s="20">
        <v>10</v>
      </c>
      <c r="I15" s="20">
        <v>38</v>
      </c>
      <c r="J15" s="20">
        <v>2</v>
      </c>
      <c r="K15" s="22">
        <f t="shared" si="0"/>
        <v>50</v>
      </c>
      <c r="L15" s="20">
        <v>8</v>
      </c>
      <c r="M15" s="20"/>
      <c r="N15" s="23">
        <f t="shared" si="1"/>
        <v>38.46153846153847</v>
      </c>
    </row>
    <row r="16" spans="1:14" ht="19.5" customHeight="1">
      <c r="A16" s="20">
        <v>9</v>
      </c>
      <c r="B16" s="64" t="s">
        <v>61</v>
      </c>
      <c r="C16" s="64" t="s">
        <v>309</v>
      </c>
      <c r="D16" s="64" t="s">
        <v>296</v>
      </c>
      <c r="E16" s="71" t="s">
        <v>13</v>
      </c>
      <c r="F16" s="42">
        <v>7</v>
      </c>
      <c r="G16" s="18" t="s">
        <v>209</v>
      </c>
      <c r="H16" s="20">
        <v>14</v>
      </c>
      <c r="I16" s="20">
        <v>32</v>
      </c>
      <c r="J16" s="20">
        <v>4</v>
      </c>
      <c r="K16" s="22">
        <f t="shared" si="0"/>
        <v>50</v>
      </c>
      <c r="L16" s="20">
        <v>8</v>
      </c>
      <c r="M16" s="20"/>
      <c r="N16" s="23">
        <f t="shared" si="1"/>
        <v>38.46153846153847</v>
      </c>
    </row>
    <row r="17" spans="1:14" ht="29.25" customHeight="1">
      <c r="A17" s="20">
        <v>10</v>
      </c>
      <c r="B17" s="64" t="s">
        <v>57</v>
      </c>
      <c r="C17" s="64" t="s">
        <v>297</v>
      </c>
      <c r="D17" s="64" t="s">
        <v>296</v>
      </c>
      <c r="E17" s="68" t="s">
        <v>70</v>
      </c>
      <c r="F17" s="42">
        <v>7</v>
      </c>
      <c r="G17" s="18" t="s">
        <v>206</v>
      </c>
      <c r="H17" s="20">
        <v>14</v>
      </c>
      <c r="I17" s="20">
        <v>29</v>
      </c>
      <c r="J17" s="20">
        <v>6</v>
      </c>
      <c r="K17" s="22">
        <f t="shared" si="0"/>
        <v>49</v>
      </c>
      <c r="L17" s="20">
        <v>9</v>
      </c>
      <c r="M17" s="20"/>
      <c r="N17" s="23">
        <f t="shared" si="1"/>
        <v>37.69230769230769</v>
      </c>
    </row>
    <row r="18" spans="1:14" ht="19.5" customHeight="1">
      <c r="A18" s="20">
        <v>11</v>
      </c>
      <c r="B18" s="62" t="s">
        <v>196</v>
      </c>
      <c r="C18" s="64" t="s">
        <v>296</v>
      </c>
      <c r="D18" s="64" t="s">
        <v>308</v>
      </c>
      <c r="E18" s="70" t="s">
        <v>72</v>
      </c>
      <c r="F18" s="38">
        <v>7</v>
      </c>
      <c r="G18" s="18" t="s">
        <v>197</v>
      </c>
      <c r="H18" s="21">
        <v>8</v>
      </c>
      <c r="I18" s="21">
        <v>41</v>
      </c>
      <c r="J18" s="21">
        <v>0</v>
      </c>
      <c r="K18" s="22">
        <f t="shared" si="0"/>
        <v>49</v>
      </c>
      <c r="L18" s="21">
        <v>9</v>
      </c>
      <c r="M18" s="21"/>
      <c r="N18" s="23">
        <f t="shared" si="1"/>
        <v>37.69230769230769</v>
      </c>
    </row>
    <row r="19" spans="1:14" ht="19.5" customHeight="1">
      <c r="A19" s="20">
        <v>12</v>
      </c>
      <c r="B19" s="83" t="s">
        <v>73</v>
      </c>
      <c r="C19" s="64" t="s">
        <v>306</v>
      </c>
      <c r="D19" s="64" t="s">
        <v>296</v>
      </c>
      <c r="E19" s="70" t="s">
        <v>31</v>
      </c>
      <c r="F19" s="38">
        <v>7</v>
      </c>
      <c r="G19" s="18" t="s">
        <v>208</v>
      </c>
      <c r="H19" s="21">
        <v>9</v>
      </c>
      <c r="I19" s="21">
        <v>39</v>
      </c>
      <c r="J19" s="21">
        <v>0</v>
      </c>
      <c r="K19" s="22">
        <f t="shared" si="0"/>
        <v>48</v>
      </c>
      <c r="L19" s="21">
        <v>10</v>
      </c>
      <c r="M19" s="21"/>
      <c r="N19" s="23">
        <f t="shared" si="1"/>
        <v>36.92307692307693</v>
      </c>
    </row>
    <row r="20" spans="1:14" ht="19.5" customHeight="1">
      <c r="A20" s="20">
        <v>13</v>
      </c>
      <c r="B20" s="44" t="s">
        <v>75</v>
      </c>
      <c r="C20" s="64" t="s">
        <v>299</v>
      </c>
      <c r="D20" s="64" t="s">
        <v>298</v>
      </c>
      <c r="E20" s="71" t="s">
        <v>46</v>
      </c>
      <c r="F20" s="42">
        <v>7</v>
      </c>
      <c r="G20" s="18" t="s">
        <v>210</v>
      </c>
      <c r="H20" s="21">
        <v>5</v>
      </c>
      <c r="I20" s="21">
        <v>40</v>
      </c>
      <c r="J20" s="21">
        <v>2</v>
      </c>
      <c r="K20" s="22">
        <f t="shared" si="0"/>
        <v>47</v>
      </c>
      <c r="L20" s="21">
        <v>11</v>
      </c>
      <c r="M20" s="21"/>
      <c r="N20" s="23">
        <f t="shared" si="1"/>
        <v>36.15384615384615</v>
      </c>
    </row>
    <row r="21" spans="1:14" ht="29.25" customHeight="1">
      <c r="A21" s="20">
        <v>14</v>
      </c>
      <c r="B21" s="64" t="s">
        <v>58</v>
      </c>
      <c r="C21" s="64" t="s">
        <v>309</v>
      </c>
      <c r="D21" s="64" t="s">
        <v>293</v>
      </c>
      <c r="E21" s="68" t="s">
        <v>70</v>
      </c>
      <c r="F21" s="42">
        <v>7</v>
      </c>
      <c r="G21" s="18" t="s">
        <v>203</v>
      </c>
      <c r="H21" s="21">
        <v>8</v>
      </c>
      <c r="I21" s="21">
        <v>35</v>
      </c>
      <c r="J21" s="21">
        <v>2</v>
      </c>
      <c r="K21" s="22">
        <f t="shared" si="0"/>
        <v>45</v>
      </c>
      <c r="L21" s="21">
        <v>12</v>
      </c>
      <c r="M21" s="21"/>
      <c r="N21" s="23">
        <f t="shared" si="1"/>
        <v>34.61538461538461</v>
      </c>
    </row>
    <row r="22" spans="1:14" ht="19.5" customHeight="1">
      <c r="A22" s="20">
        <v>15</v>
      </c>
      <c r="B22" s="64" t="s">
        <v>74</v>
      </c>
      <c r="C22" s="64" t="s">
        <v>296</v>
      </c>
      <c r="D22" s="64" t="s">
        <v>309</v>
      </c>
      <c r="E22" s="70" t="s">
        <v>31</v>
      </c>
      <c r="F22" s="42">
        <v>7</v>
      </c>
      <c r="G22" s="18" t="s">
        <v>211</v>
      </c>
      <c r="H22" s="21">
        <v>8</v>
      </c>
      <c r="I22" s="21">
        <v>22</v>
      </c>
      <c r="J22" s="21">
        <v>0</v>
      </c>
      <c r="K22" s="22">
        <f t="shared" si="0"/>
        <v>30</v>
      </c>
      <c r="L22" s="21">
        <v>13</v>
      </c>
      <c r="M22" s="21"/>
      <c r="N22" s="23">
        <f t="shared" si="1"/>
        <v>23.076923076923077</v>
      </c>
    </row>
    <row r="23" spans="1:14" ht="19.5" customHeight="1">
      <c r="A23" s="20">
        <v>16</v>
      </c>
      <c r="B23" s="63" t="s">
        <v>60</v>
      </c>
      <c r="C23" s="64" t="s">
        <v>296</v>
      </c>
      <c r="D23" s="64" t="s">
        <v>310</v>
      </c>
      <c r="E23" s="71" t="s">
        <v>13</v>
      </c>
      <c r="F23" s="42">
        <v>7</v>
      </c>
      <c r="G23" s="18" t="s">
        <v>204</v>
      </c>
      <c r="H23" s="21">
        <v>4</v>
      </c>
      <c r="I23" s="21">
        <v>17</v>
      </c>
      <c r="J23" s="21">
        <v>4</v>
      </c>
      <c r="K23" s="22">
        <f t="shared" si="0"/>
        <v>25</v>
      </c>
      <c r="L23" s="21">
        <v>14</v>
      </c>
      <c r="M23" s="21"/>
      <c r="N23" s="23">
        <f t="shared" si="1"/>
        <v>19.230769230769234</v>
      </c>
    </row>
    <row r="24" spans="1:14" ht="19.5" customHeight="1">
      <c r="A24" s="20">
        <v>17</v>
      </c>
      <c r="B24" s="64" t="s">
        <v>55</v>
      </c>
      <c r="C24" s="64" t="s">
        <v>296</v>
      </c>
      <c r="D24" s="64" t="s">
        <v>296</v>
      </c>
      <c r="E24" s="70" t="s">
        <v>69</v>
      </c>
      <c r="F24" s="42">
        <v>7</v>
      </c>
      <c r="G24" s="18" t="s">
        <v>199</v>
      </c>
      <c r="H24" s="20">
        <v>10</v>
      </c>
      <c r="I24" s="20">
        <v>13</v>
      </c>
      <c r="J24" s="20">
        <v>0</v>
      </c>
      <c r="K24" s="22">
        <f t="shared" si="0"/>
        <v>23</v>
      </c>
      <c r="L24" s="20">
        <v>15</v>
      </c>
      <c r="M24" s="20"/>
      <c r="N24" s="23">
        <f t="shared" si="1"/>
        <v>17.692307692307693</v>
      </c>
    </row>
    <row r="25" spans="1:14" ht="18.75" customHeight="1">
      <c r="A25" s="45"/>
      <c r="B25" s="43"/>
      <c r="C25" s="43"/>
      <c r="D25" s="43"/>
      <c r="E25" s="46"/>
      <c r="F25" s="47"/>
      <c r="G25" s="48"/>
      <c r="H25" s="45"/>
      <c r="I25" s="45"/>
      <c r="J25" s="45"/>
      <c r="K25" s="49"/>
      <c r="L25" s="45"/>
      <c r="M25" s="45"/>
      <c r="N25" s="50"/>
    </row>
    <row r="26" spans="5:8" ht="18.75">
      <c r="E26" s="26"/>
      <c r="F26" s="26"/>
      <c r="G26" s="4" t="s">
        <v>30</v>
      </c>
      <c r="H26" s="25"/>
    </row>
    <row r="27" spans="5:8" ht="18.75">
      <c r="E27" s="4"/>
      <c r="F27" s="4"/>
      <c r="G27" s="26" t="s">
        <v>45</v>
      </c>
      <c r="H27" s="25"/>
    </row>
    <row r="28" spans="5:8" ht="18.75">
      <c r="E28" s="4"/>
      <c r="F28" s="4"/>
      <c r="G28" s="4" t="s">
        <v>44</v>
      </c>
      <c r="H28" s="25"/>
    </row>
    <row r="29" spans="5:8" ht="18.75">
      <c r="E29" s="11"/>
      <c r="F29" s="5"/>
      <c r="G29" s="4" t="s">
        <v>76</v>
      </c>
      <c r="H29" s="25"/>
    </row>
    <row r="30" spans="5:8" ht="18.75">
      <c r="E30" s="11"/>
      <c r="F30" s="5"/>
      <c r="G30" s="4" t="s">
        <v>77</v>
      </c>
      <c r="H30" s="25"/>
    </row>
  </sheetData>
  <sheetProtection/>
  <mergeCells count="5">
    <mergeCell ref="A1:N1"/>
    <mergeCell ref="A2:N2"/>
    <mergeCell ref="A3:N3"/>
    <mergeCell ref="A4:N4"/>
    <mergeCell ref="A5:N5"/>
  </mergeCells>
  <printOptions/>
  <pageMargins left="0" right="0" top="0.7874015748031497" bottom="0.5511811023622047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SheetLayoutView="75" workbookViewId="0" topLeftCell="A1">
      <selection activeCell="F6" activeCellId="1" sqref="A1:N16384 A1:N16384"/>
    </sheetView>
  </sheetViews>
  <sheetFormatPr defaultColWidth="9.140625" defaultRowHeight="15"/>
  <cols>
    <col min="1" max="1" width="6.140625" style="0" customWidth="1"/>
    <col min="2" max="3" width="19.00390625" style="12" customWidth="1"/>
    <col min="4" max="4" width="15.7109375" style="12" customWidth="1"/>
    <col min="5" max="5" width="28.7109375" style="12" customWidth="1"/>
    <col min="6" max="6" width="4.00390625" style="12" customWidth="1"/>
    <col min="7" max="7" width="22.57421875" style="12" customWidth="1"/>
    <col min="8" max="10" width="11.00390625" style="0" customWidth="1"/>
    <col min="11" max="11" width="9.57421875" style="17" customWidth="1"/>
    <col min="12" max="12" width="7.7109375" style="0" customWidth="1"/>
    <col min="13" max="13" width="7.57421875" style="0" customWidth="1"/>
    <col min="14" max="14" width="12.421875" style="0" customWidth="1"/>
  </cols>
  <sheetData>
    <row r="1" spans="1:14" ht="15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>
      <c r="A4" s="87" t="s">
        <v>37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>
      <c r="A5" s="88" t="s">
        <v>78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7" spans="1:14" s="7" customFormat="1" ht="81.75" customHeight="1">
      <c r="A7" s="6" t="s">
        <v>1</v>
      </c>
      <c r="B7" s="14" t="s">
        <v>2</v>
      </c>
      <c r="C7" s="14" t="s">
        <v>3</v>
      </c>
      <c r="D7" s="14" t="s">
        <v>4</v>
      </c>
      <c r="E7" s="14" t="s">
        <v>20</v>
      </c>
      <c r="F7" s="15" t="s">
        <v>5</v>
      </c>
      <c r="G7" s="15" t="s">
        <v>15</v>
      </c>
      <c r="H7" s="1" t="s">
        <v>25</v>
      </c>
      <c r="I7" s="1" t="s">
        <v>26</v>
      </c>
      <c r="J7" s="1" t="s">
        <v>165</v>
      </c>
      <c r="K7" s="15" t="s">
        <v>6</v>
      </c>
      <c r="L7" s="15" t="s">
        <v>7</v>
      </c>
      <c r="M7" s="15" t="s">
        <v>8</v>
      </c>
      <c r="N7" s="6" t="s">
        <v>9</v>
      </c>
    </row>
    <row r="8" spans="1:14" ht="21" customHeight="1">
      <c r="A8" s="20">
        <v>1</v>
      </c>
      <c r="B8" s="63" t="s">
        <v>81</v>
      </c>
      <c r="C8" s="63" t="s">
        <v>300</v>
      </c>
      <c r="D8" s="63" t="s">
        <v>295</v>
      </c>
      <c r="E8" s="77" t="s">
        <v>13</v>
      </c>
      <c r="F8" s="42">
        <v>8</v>
      </c>
      <c r="G8" s="18" t="s">
        <v>213</v>
      </c>
      <c r="H8" s="21">
        <v>17</v>
      </c>
      <c r="I8" s="21">
        <v>52</v>
      </c>
      <c r="J8" s="21">
        <v>0</v>
      </c>
      <c r="K8" s="22">
        <f aca="true" t="shared" si="0" ref="K8:K23">SUM(H8:J8)</f>
        <v>69</v>
      </c>
      <c r="L8" s="21">
        <v>1</v>
      </c>
      <c r="M8" s="21" t="s">
        <v>265</v>
      </c>
      <c r="N8" s="23">
        <f aca="true" t="shared" si="1" ref="N8:N23">K8/130*100</f>
        <v>53.07692307692308</v>
      </c>
    </row>
    <row r="9" spans="1:14" ht="27" customHeight="1">
      <c r="A9" s="20">
        <v>2</v>
      </c>
      <c r="B9" s="64" t="s">
        <v>80</v>
      </c>
      <c r="C9" s="63" t="s">
        <v>295</v>
      </c>
      <c r="D9" s="63" t="s">
        <v>296</v>
      </c>
      <c r="E9" s="81" t="s">
        <v>36</v>
      </c>
      <c r="F9" s="42">
        <v>8</v>
      </c>
      <c r="G9" s="18" t="s">
        <v>222</v>
      </c>
      <c r="H9" s="20">
        <v>15</v>
      </c>
      <c r="I9" s="20">
        <v>50</v>
      </c>
      <c r="J9" s="20">
        <v>2</v>
      </c>
      <c r="K9" s="22">
        <f t="shared" si="0"/>
        <v>67</v>
      </c>
      <c r="L9" s="20">
        <v>2</v>
      </c>
      <c r="M9" s="20" t="s">
        <v>266</v>
      </c>
      <c r="N9" s="23">
        <f t="shared" si="1"/>
        <v>51.53846153846153</v>
      </c>
    </row>
    <row r="10" spans="1:14" ht="21" customHeight="1">
      <c r="A10" s="20">
        <v>3</v>
      </c>
      <c r="B10" s="64" t="s">
        <v>93</v>
      </c>
      <c r="C10" s="63" t="s">
        <v>309</v>
      </c>
      <c r="D10" s="63" t="s">
        <v>296</v>
      </c>
      <c r="E10" s="76" t="s">
        <v>18</v>
      </c>
      <c r="F10" s="42">
        <v>8</v>
      </c>
      <c r="G10" s="18" t="s">
        <v>219</v>
      </c>
      <c r="H10" s="21">
        <v>13</v>
      </c>
      <c r="I10" s="21">
        <v>47</v>
      </c>
      <c r="J10" s="21">
        <v>6</v>
      </c>
      <c r="K10" s="22">
        <f t="shared" si="0"/>
        <v>66</v>
      </c>
      <c r="L10" s="21">
        <v>3</v>
      </c>
      <c r="M10" s="21" t="s">
        <v>267</v>
      </c>
      <c r="N10" s="23">
        <f t="shared" si="1"/>
        <v>50.76923076923077</v>
      </c>
    </row>
    <row r="11" spans="1:14" ht="21" customHeight="1">
      <c r="A11" s="20">
        <v>4</v>
      </c>
      <c r="B11" s="64" t="s">
        <v>83</v>
      </c>
      <c r="C11" s="63" t="s">
        <v>301</v>
      </c>
      <c r="D11" s="63" t="s">
        <v>294</v>
      </c>
      <c r="E11" s="76" t="s">
        <v>50</v>
      </c>
      <c r="F11" s="42">
        <v>8</v>
      </c>
      <c r="G11" s="18" t="s">
        <v>227</v>
      </c>
      <c r="H11" s="21">
        <v>16</v>
      </c>
      <c r="I11" s="21">
        <v>46</v>
      </c>
      <c r="J11" s="21">
        <v>0</v>
      </c>
      <c r="K11" s="22">
        <f t="shared" si="0"/>
        <v>62</v>
      </c>
      <c r="L11" s="21">
        <v>4</v>
      </c>
      <c r="M11" s="21"/>
      <c r="N11" s="23">
        <f t="shared" si="1"/>
        <v>47.69230769230769</v>
      </c>
    </row>
    <row r="12" spans="1:14" ht="21" customHeight="1">
      <c r="A12" s="20">
        <v>5</v>
      </c>
      <c r="B12" s="64" t="s">
        <v>91</v>
      </c>
      <c r="C12" s="63" t="s">
        <v>310</v>
      </c>
      <c r="D12" s="63" t="s">
        <v>295</v>
      </c>
      <c r="E12" s="76" t="s">
        <v>92</v>
      </c>
      <c r="F12" s="42">
        <v>8</v>
      </c>
      <c r="G12" s="18" t="s">
        <v>228</v>
      </c>
      <c r="H12" s="20">
        <v>10</v>
      </c>
      <c r="I12" s="20">
        <v>41</v>
      </c>
      <c r="J12" s="20">
        <v>2</v>
      </c>
      <c r="K12" s="22">
        <f t="shared" si="0"/>
        <v>53</v>
      </c>
      <c r="L12" s="20">
        <v>5</v>
      </c>
      <c r="M12" s="20"/>
      <c r="N12" s="23">
        <f t="shared" si="1"/>
        <v>40.76923076923077</v>
      </c>
    </row>
    <row r="13" spans="1:14" ht="29.25" customHeight="1">
      <c r="A13" s="20">
        <v>6</v>
      </c>
      <c r="B13" s="64" t="s">
        <v>84</v>
      </c>
      <c r="C13" s="63" t="s">
        <v>293</v>
      </c>
      <c r="D13" s="63" t="s">
        <v>298</v>
      </c>
      <c r="E13" s="69" t="s">
        <v>19</v>
      </c>
      <c r="F13" s="42">
        <v>8</v>
      </c>
      <c r="G13" s="18" t="s">
        <v>216</v>
      </c>
      <c r="H13" s="20">
        <v>10</v>
      </c>
      <c r="I13" s="20">
        <v>38</v>
      </c>
      <c r="J13" s="20">
        <v>4</v>
      </c>
      <c r="K13" s="22">
        <f t="shared" si="0"/>
        <v>52</v>
      </c>
      <c r="L13" s="20">
        <v>6</v>
      </c>
      <c r="M13" s="20"/>
      <c r="N13" s="23">
        <f t="shared" si="1"/>
        <v>40</v>
      </c>
    </row>
    <row r="14" spans="1:14" ht="21" customHeight="1">
      <c r="A14" s="20">
        <v>7</v>
      </c>
      <c r="B14" s="64" t="s">
        <v>94</v>
      </c>
      <c r="C14" s="63" t="s">
        <v>308</v>
      </c>
      <c r="D14" s="63" t="s">
        <v>308</v>
      </c>
      <c r="E14" s="76" t="s">
        <v>18</v>
      </c>
      <c r="F14" s="42">
        <v>8</v>
      </c>
      <c r="G14" s="18" t="s">
        <v>224</v>
      </c>
      <c r="H14" s="20">
        <v>14</v>
      </c>
      <c r="I14" s="20">
        <v>38</v>
      </c>
      <c r="J14" s="20">
        <v>0</v>
      </c>
      <c r="K14" s="22">
        <f t="shared" si="0"/>
        <v>52</v>
      </c>
      <c r="L14" s="20">
        <v>6</v>
      </c>
      <c r="M14" s="20"/>
      <c r="N14" s="23">
        <f t="shared" si="1"/>
        <v>40</v>
      </c>
    </row>
    <row r="15" spans="1:14" ht="21" customHeight="1">
      <c r="A15" s="20">
        <v>8</v>
      </c>
      <c r="B15" s="73" t="s">
        <v>79</v>
      </c>
      <c r="C15" s="63" t="s">
        <v>308</v>
      </c>
      <c r="D15" s="63" t="s">
        <v>298</v>
      </c>
      <c r="E15" s="76" t="s">
        <v>31</v>
      </c>
      <c r="F15" s="38">
        <v>8</v>
      </c>
      <c r="G15" s="18" t="s">
        <v>226</v>
      </c>
      <c r="H15" s="21">
        <v>14</v>
      </c>
      <c r="I15" s="21">
        <v>32</v>
      </c>
      <c r="J15" s="21">
        <v>6</v>
      </c>
      <c r="K15" s="22">
        <f t="shared" si="0"/>
        <v>52</v>
      </c>
      <c r="L15" s="21">
        <v>6</v>
      </c>
      <c r="M15" s="21"/>
      <c r="N15" s="23">
        <f t="shared" si="1"/>
        <v>40</v>
      </c>
    </row>
    <row r="16" spans="1:14" ht="21" customHeight="1">
      <c r="A16" s="20">
        <v>9</v>
      </c>
      <c r="B16" s="64" t="s">
        <v>90</v>
      </c>
      <c r="C16" s="63" t="s">
        <v>298</v>
      </c>
      <c r="D16" s="63" t="s">
        <v>309</v>
      </c>
      <c r="E16" s="78" t="s">
        <v>18</v>
      </c>
      <c r="F16" s="42">
        <v>8</v>
      </c>
      <c r="G16" s="18" t="s">
        <v>223</v>
      </c>
      <c r="H16" s="21">
        <v>12</v>
      </c>
      <c r="I16" s="21">
        <v>35</v>
      </c>
      <c r="J16" s="21">
        <v>2</v>
      </c>
      <c r="K16" s="22">
        <f t="shared" si="0"/>
        <v>49</v>
      </c>
      <c r="L16" s="21">
        <v>7</v>
      </c>
      <c r="M16" s="21"/>
      <c r="N16" s="23">
        <f t="shared" si="1"/>
        <v>37.69230769230769</v>
      </c>
    </row>
    <row r="17" spans="1:14" ht="21" customHeight="1">
      <c r="A17" s="20">
        <v>10</v>
      </c>
      <c r="B17" s="64" t="s">
        <v>88</v>
      </c>
      <c r="C17" s="63" t="s">
        <v>303</v>
      </c>
      <c r="D17" s="63" t="s">
        <v>297</v>
      </c>
      <c r="E17" s="78" t="s">
        <v>31</v>
      </c>
      <c r="F17" s="42">
        <v>8</v>
      </c>
      <c r="G17" s="18" t="s">
        <v>220</v>
      </c>
      <c r="H17" s="21">
        <v>10</v>
      </c>
      <c r="I17" s="21">
        <v>33</v>
      </c>
      <c r="J17" s="21">
        <v>4</v>
      </c>
      <c r="K17" s="22">
        <f t="shared" si="0"/>
        <v>47</v>
      </c>
      <c r="L17" s="21">
        <v>8</v>
      </c>
      <c r="M17" s="21"/>
      <c r="N17" s="23">
        <f t="shared" si="1"/>
        <v>36.15384615384615</v>
      </c>
    </row>
    <row r="18" spans="1:14" ht="27" customHeight="1">
      <c r="A18" s="20">
        <v>11</v>
      </c>
      <c r="B18" s="63" t="s">
        <v>85</v>
      </c>
      <c r="C18" s="63" t="s">
        <v>309</v>
      </c>
      <c r="D18" s="63" t="s">
        <v>310</v>
      </c>
      <c r="E18" s="84" t="s">
        <v>19</v>
      </c>
      <c r="F18" s="42">
        <v>8</v>
      </c>
      <c r="G18" s="18" t="s">
        <v>217</v>
      </c>
      <c r="H18" s="21">
        <v>8</v>
      </c>
      <c r="I18" s="21">
        <v>36</v>
      </c>
      <c r="J18" s="21">
        <v>2</v>
      </c>
      <c r="K18" s="22">
        <f t="shared" si="0"/>
        <v>46</v>
      </c>
      <c r="L18" s="21">
        <v>9</v>
      </c>
      <c r="M18" s="21"/>
      <c r="N18" s="23">
        <f t="shared" si="1"/>
        <v>35.38461538461539</v>
      </c>
    </row>
    <row r="19" spans="1:14" ht="27" customHeight="1">
      <c r="A19" s="20">
        <v>12</v>
      </c>
      <c r="B19" s="63" t="s">
        <v>87</v>
      </c>
      <c r="C19" s="63" t="s">
        <v>296</v>
      </c>
      <c r="D19" s="63" t="s">
        <v>296</v>
      </c>
      <c r="E19" s="84" t="s">
        <v>19</v>
      </c>
      <c r="F19" s="42">
        <v>8</v>
      </c>
      <c r="G19" s="18" t="s">
        <v>215</v>
      </c>
      <c r="H19" s="20">
        <v>12</v>
      </c>
      <c r="I19" s="20">
        <v>28</v>
      </c>
      <c r="J19" s="20">
        <v>2</v>
      </c>
      <c r="K19" s="22">
        <f t="shared" si="0"/>
        <v>42</v>
      </c>
      <c r="L19" s="20">
        <v>10</v>
      </c>
      <c r="M19" s="20"/>
      <c r="N19" s="23">
        <f t="shared" si="1"/>
        <v>32.30769230769231</v>
      </c>
    </row>
    <row r="20" spans="1:14" ht="21" customHeight="1">
      <c r="A20" s="20">
        <v>13</v>
      </c>
      <c r="B20" s="74" t="s">
        <v>82</v>
      </c>
      <c r="C20" s="63" t="s">
        <v>296</v>
      </c>
      <c r="D20" s="63" t="s">
        <v>296</v>
      </c>
      <c r="E20" s="76" t="s">
        <v>50</v>
      </c>
      <c r="F20" s="42">
        <v>8</v>
      </c>
      <c r="G20" s="18" t="s">
        <v>225</v>
      </c>
      <c r="H20" s="21">
        <v>4</v>
      </c>
      <c r="I20" s="21">
        <v>36</v>
      </c>
      <c r="J20" s="21">
        <v>2</v>
      </c>
      <c r="K20" s="22">
        <f t="shared" si="0"/>
        <v>42</v>
      </c>
      <c r="L20" s="21">
        <v>10</v>
      </c>
      <c r="M20" s="21"/>
      <c r="N20" s="23">
        <f t="shared" si="1"/>
        <v>32.30769230769231</v>
      </c>
    </row>
    <row r="21" spans="1:14" ht="26.25" customHeight="1">
      <c r="A21" s="20">
        <v>14</v>
      </c>
      <c r="B21" s="63" t="s">
        <v>86</v>
      </c>
      <c r="C21" s="63" t="s">
        <v>293</v>
      </c>
      <c r="D21" s="63" t="s">
        <v>306</v>
      </c>
      <c r="E21" s="69" t="s">
        <v>19</v>
      </c>
      <c r="F21" s="42">
        <v>8</v>
      </c>
      <c r="G21" s="18" t="s">
        <v>214</v>
      </c>
      <c r="H21" s="20">
        <v>10</v>
      </c>
      <c r="I21" s="20">
        <v>29</v>
      </c>
      <c r="J21" s="20">
        <v>2</v>
      </c>
      <c r="K21" s="22">
        <f t="shared" si="0"/>
        <v>41</v>
      </c>
      <c r="L21" s="20">
        <v>11</v>
      </c>
      <c r="M21" s="20"/>
      <c r="N21" s="23">
        <f t="shared" si="1"/>
        <v>31.538461538461537</v>
      </c>
    </row>
    <row r="22" spans="1:14" ht="21" customHeight="1">
      <c r="A22" s="20">
        <v>15</v>
      </c>
      <c r="B22" s="64" t="s">
        <v>89</v>
      </c>
      <c r="C22" s="63" t="s">
        <v>306</v>
      </c>
      <c r="D22" s="63" t="s">
        <v>310</v>
      </c>
      <c r="E22" s="76" t="s">
        <v>31</v>
      </c>
      <c r="F22" s="42">
        <v>8</v>
      </c>
      <c r="G22" s="18" t="s">
        <v>221</v>
      </c>
      <c r="H22" s="20">
        <v>6</v>
      </c>
      <c r="I22" s="20">
        <v>28</v>
      </c>
      <c r="J22" s="20">
        <v>4</v>
      </c>
      <c r="K22" s="22">
        <f t="shared" si="0"/>
        <v>38</v>
      </c>
      <c r="L22" s="20">
        <v>12</v>
      </c>
      <c r="M22" s="20"/>
      <c r="N22" s="23">
        <f t="shared" si="1"/>
        <v>29.230769230769234</v>
      </c>
    </row>
    <row r="23" spans="1:14" ht="21" customHeight="1">
      <c r="A23" s="20">
        <v>16</v>
      </c>
      <c r="B23" s="64" t="s">
        <v>49</v>
      </c>
      <c r="C23" s="63" t="s">
        <v>302</v>
      </c>
      <c r="D23" s="63" t="s">
        <v>295</v>
      </c>
      <c r="E23" s="76" t="s">
        <v>50</v>
      </c>
      <c r="F23" s="42">
        <v>8</v>
      </c>
      <c r="G23" s="18" t="s">
        <v>218</v>
      </c>
      <c r="H23" s="20">
        <v>8</v>
      </c>
      <c r="I23" s="20">
        <v>29</v>
      </c>
      <c r="J23" s="20">
        <v>0</v>
      </c>
      <c r="K23" s="22">
        <f t="shared" si="0"/>
        <v>37</v>
      </c>
      <c r="L23" s="20">
        <v>13</v>
      </c>
      <c r="M23" s="20"/>
      <c r="N23" s="23">
        <f t="shared" si="1"/>
        <v>28.46153846153846</v>
      </c>
    </row>
    <row r="24" spans="1:14" ht="18.75">
      <c r="A24" s="45"/>
      <c r="B24" s="43"/>
      <c r="C24" s="63" t="s">
        <v>313</v>
      </c>
      <c r="D24" s="43"/>
      <c r="E24" s="46"/>
      <c r="F24" s="47"/>
      <c r="G24" s="48"/>
      <c r="H24" s="45"/>
      <c r="I24" s="45"/>
      <c r="J24" s="45"/>
      <c r="K24" s="49"/>
      <c r="L24" s="45"/>
      <c r="M24" s="45"/>
      <c r="N24" s="50"/>
    </row>
    <row r="25" spans="5:8" ht="18.75">
      <c r="E25" s="26"/>
      <c r="F25" s="26"/>
      <c r="G25" s="4" t="s">
        <v>30</v>
      </c>
      <c r="H25" s="25"/>
    </row>
    <row r="26" spans="5:11" ht="18.75">
      <c r="E26" s="4"/>
      <c r="F26" s="4"/>
      <c r="G26" s="26" t="s">
        <v>45</v>
      </c>
      <c r="H26" s="25"/>
      <c r="K26"/>
    </row>
    <row r="27" spans="5:11" ht="18.75">
      <c r="E27" s="4"/>
      <c r="F27" s="4"/>
      <c r="G27" s="4" t="s">
        <v>44</v>
      </c>
      <c r="H27" s="25"/>
      <c r="K27"/>
    </row>
    <row r="28" spans="5:11" ht="18.75">
      <c r="E28" s="11"/>
      <c r="F28" s="5"/>
      <c r="G28" s="4" t="s">
        <v>76</v>
      </c>
      <c r="H28" s="25"/>
      <c r="K28"/>
    </row>
    <row r="29" spans="5:11" ht="18.75">
      <c r="E29" s="11"/>
      <c r="F29" s="5"/>
      <c r="G29" s="4" t="s">
        <v>77</v>
      </c>
      <c r="H29" s="25"/>
      <c r="K29"/>
    </row>
  </sheetData>
  <sheetProtection/>
  <mergeCells count="5">
    <mergeCell ref="A1:N1"/>
    <mergeCell ref="A2:N2"/>
    <mergeCell ref="A3:N3"/>
    <mergeCell ref="A4:N4"/>
    <mergeCell ref="A5:N5"/>
  </mergeCells>
  <printOptions/>
  <pageMargins left="0" right="0" top="0.7874015748031497" bottom="0.5511811023622047" header="0.11811023622047245" footer="0.11811023622047245"/>
  <pageSetup fitToHeight="0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5" zoomScaleSheetLayoutView="75" workbookViewId="0" topLeftCell="A1">
      <selection activeCell="F6" activeCellId="1" sqref="A1:N16384 A1:N16384"/>
    </sheetView>
  </sheetViews>
  <sheetFormatPr defaultColWidth="9.140625" defaultRowHeight="15"/>
  <cols>
    <col min="1" max="1" width="6.140625" style="0" customWidth="1"/>
    <col min="2" max="3" width="16.8515625" style="12" customWidth="1"/>
    <col min="4" max="4" width="13.28125" style="12" customWidth="1"/>
    <col min="5" max="5" width="28.7109375" style="12" customWidth="1"/>
    <col min="6" max="6" width="4.00390625" style="12" customWidth="1"/>
    <col min="7" max="7" width="22.57421875" style="12" customWidth="1"/>
    <col min="8" max="10" width="11.00390625" style="0" customWidth="1"/>
    <col min="11" max="11" width="9.57421875" style="17" customWidth="1"/>
    <col min="12" max="12" width="7.7109375" style="0" customWidth="1"/>
    <col min="13" max="13" width="7.57421875" style="0" customWidth="1"/>
    <col min="14" max="14" width="12.421875" style="0" customWidth="1"/>
  </cols>
  <sheetData>
    <row r="1" spans="1:14" ht="15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>
      <c r="A5" s="88" t="s">
        <v>95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7" spans="1:14" s="7" customFormat="1" ht="73.5" customHeight="1">
      <c r="A7" s="6" t="s">
        <v>1</v>
      </c>
      <c r="B7" s="14" t="s">
        <v>2</v>
      </c>
      <c r="C7" s="14" t="s">
        <v>3</v>
      </c>
      <c r="D7" s="14" t="s">
        <v>4</v>
      </c>
      <c r="E7" s="14" t="s">
        <v>20</v>
      </c>
      <c r="F7" s="15" t="s">
        <v>5</v>
      </c>
      <c r="G7" s="15" t="s">
        <v>15</v>
      </c>
      <c r="H7" s="1" t="s">
        <v>25</v>
      </c>
      <c r="I7" s="1" t="s">
        <v>26</v>
      </c>
      <c r="J7" s="1" t="s">
        <v>165</v>
      </c>
      <c r="K7" s="15" t="s">
        <v>6</v>
      </c>
      <c r="L7" s="15" t="s">
        <v>7</v>
      </c>
      <c r="M7" s="15" t="s">
        <v>8</v>
      </c>
      <c r="N7" s="6" t="s">
        <v>9</v>
      </c>
    </row>
    <row r="8" spans="1:14" ht="18" customHeight="1">
      <c r="A8" s="20">
        <v>1</v>
      </c>
      <c r="B8" s="64" t="s">
        <v>117</v>
      </c>
      <c r="C8" s="64" t="s">
        <v>309</v>
      </c>
      <c r="D8" s="64" t="s">
        <v>310</v>
      </c>
      <c r="E8" s="73" t="s">
        <v>18</v>
      </c>
      <c r="F8" s="38">
        <v>9</v>
      </c>
      <c r="G8" s="18" t="s">
        <v>229</v>
      </c>
      <c r="H8" s="20">
        <v>14</v>
      </c>
      <c r="I8" s="20">
        <v>46</v>
      </c>
      <c r="J8" s="20">
        <v>10</v>
      </c>
      <c r="K8" s="22">
        <f aca="true" t="shared" si="0" ref="K8:K42">SUM(H8:J8)</f>
        <v>70</v>
      </c>
      <c r="L8" s="20">
        <v>1</v>
      </c>
      <c r="M8" s="20"/>
      <c r="N8" s="23">
        <f aca="true" t="shared" si="1" ref="N8:N42">K8/150*100</f>
        <v>46.666666666666664</v>
      </c>
    </row>
    <row r="9" spans="1:14" ht="18" customHeight="1">
      <c r="A9" s="20">
        <v>2</v>
      </c>
      <c r="B9" s="64" t="s">
        <v>116</v>
      </c>
      <c r="C9" s="64" t="s">
        <v>300</v>
      </c>
      <c r="D9" s="64" t="s">
        <v>296</v>
      </c>
      <c r="E9" s="73" t="s">
        <v>18</v>
      </c>
      <c r="F9" s="38">
        <v>9</v>
      </c>
      <c r="G9" s="18" t="s">
        <v>230</v>
      </c>
      <c r="H9" s="20">
        <v>16</v>
      </c>
      <c r="I9" s="20">
        <v>39</v>
      </c>
      <c r="J9" s="20">
        <v>14</v>
      </c>
      <c r="K9" s="22">
        <f t="shared" si="0"/>
        <v>69</v>
      </c>
      <c r="L9" s="20">
        <v>2</v>
      </c>
      <c r="M9" s="20"/>
      <c r="N9" s="23">
        <f t="shared" si="1"/>
        <v>46</v>
      </c>
    </row>
    <row r="10" spans="1:14" ht="18" customHeight="1">
      <c r="A10" s="20">
        <v>3</v>
      </c>
      <c r="B10" s="64" t="s">
        <v>107</v>
      </c>
      <c r="C10" s="64" t="s">
        <v>307</v>
      </c>
      <c r="D10" s="64" t="s">
        <v>309</v>
      </c>
      <c r="E10" s="73" t="s">
        <v>12</v>
      </c>
      <c r="F10" s="38">
        <v>9</v>
      </c>
      <c r="G10" s="18" t="s">
        <v>231</v>
      </c>
      <c r="H10" s="20">
        <v>12</v>
      </c>
      <c r="I10" s="20">
        <v>40</v>
      </c>
      <c r="J10" s="20">
        <v>8</v>
      </c>
      <c r="K10" s="22">
        <f t="shared" si="0"/>
        <v>60</v>
      </c>
      <c r="L10" s="20">
        <v>3</v>
      </c>
      <c r="M10" s="20"/>
      <c r="N10" s="23">
        <f t="shared" si="1"/>
        <v>40</v>
      </c>
    </row>
    <row r="11" spans="1:14" ht="18" customHeight="1">
      <c r="A11" s="20">
        <v>4</v>
      </c>
      <c r="B11" s="64" t="s">
        <v>47</v>
      </c>
      <c r="C11" s="64" t="s">
        <v>300</v>
      </c>
      <c r="D11" s="64" t="s">
        <v>296</v>
      </c>
      <c r="E11" s="73" t="s">
        <v>18</v>
      </c>
      <c r="F11" s="38">
        <v>9</v>
      </c>
      <c r="G11" s="18" t="s">
        <v>233</v>
      </c>
      <c r="H11" s="21">
        <v>10</v>
      </c>
      <c r="I11" s="21">
        <v>38</v>
      </c>
      <c r="J11" s="21">
        <v>12</v>
      </c>
      <c r="K11" s="22">
        <f t="shared" si="0"/>
        <v>60</v>
      </c>
      <c r="L11" s="21">
        <v>3</v>
      </c>
      <c r="M11" s="21"/>
      <c r="N11" s="23">
        <f t="shared" si="1"/>
        <v>40</v>
      </c>
    </row>
    <row r="12" spans="1:14" ht="18.75">
      <c r="A12" s="20">
        <v>5</v>
      </c>
      <c r="B12" s="64" t="s">
        <v>111</v>
      </c>
      <c r="C12" s="64" t="s">
        <v>309</v>
      </c>
      <c r="D12" s="64" t="s">
        <v>298</v>
      </c>
      <c r="E12" s="73" t="s">
        <v>48</v>
      </c>
      <c r="F12" s="38">
        <v>9</v>
      </c>
      <c r="G12" s="18" t="s">
        <v>232</v>
      </c>
      <c r="H12" s="21">
        <v>10</v>
      </c>
      <c r="I12" s="21">
        <v>37</v>
      </c>
      <c r="J12" s="21">
        <v>13</v>
      </c>
      <c r="K12" s="22">
        <f t="shared" si="0"/>
        <v>60</v>
      </c>
      <c r="L12" s="21">
        <v>3</v>
      </c>
      <c r="M12" s="21"/>
      <c r="N12" s="23">
        <f t="shared" si="1"/>
        <v>40</v>
      </c>
    </row>
    <row r="13" spans="1:14" ht="31.5">
      <c r="A13" s="20">
        <v>6</v>
      </c>
      <c r="B13" s="64" t="s">
        <v>125</v>
      </c>
      <c r="C13" s="64" t="s">
        <v>309</v>
      </c>
      <c r="D13" s="64" t="s">
        <v>296</v>
      </c>
      <c r="E13" s="76" t="s">
        <v>36</v>
      </c>
      <c r="F13" s="38">
        <v>9</v>
      </c>
      <c r="G13" s="18" t="s">
        <v>234</v>
      </c>
      <c r="H13" s="20">
        <v>10</v>
      </c>
      <c r="I13" s="20">
        <v>39</v>
      </c>
      <c r="J13" s="20">
        <v>10</v>
      </c>
      <c r="K13" s="22">
        <f t="shared" si="0"/>
        <v>59</v>
      </c>
      <c r="L13" s="20">
        <v>4</v>
      </c>
      <c r="M13" s="20"/>
      <c r="N13" s="23">
        <f t="shared" si="1"/>
        <v>39.33333333333333</v>
      </c>
    </row>
    <row r="14" spans="1:14" ht="18.75">
      <c r="A14" s="20">
        <v>7</v>
      </c>
      <c r="B14" s="64" t="s">
        <v>115</v>
      </c>
      <c r="C14" s="64" t="s">
        <v>300</v>
      </c>
      <c r="D14" s="64" t="s">
        <v>309</v>
      </c>
      <c r="E14" s="73" t="s">
        <v>18</v>
      </c>
      <c r="F14" s="38">
        <v>9</v>
      </c>
      <c r="G14" s="18" t="s">
        <v>235</v>
      </c>
      <c r="H14" s="20">
        <v>10</v>
      </c>
      <c r="I14" s="20">
        <v>33</v>
      </c>
      <c r="J14" s="20">
        <v>12</v>
      </c>
      <c r="K14" s="22">
        <f t="shared" si="0"/>
        <v>55</v>
      </c>
      <c r="L14" s="20">
        <v>5</v>
      </c>
      <c r="M14" s="20"/>
      <c r="N14" s="23">
        <f t="shared" si="1"/>
        <v>36.666666666666664</v>
      </c>
    </row>
    <row r="15" spans="1:14" ht="25.5">
      <c r="A15" s="20">
        <v>8</v>
      </c>
      <c r="B15" s="64" t="s">
        <v>105</v>
      </c>
      <c r="C15" s="64" t="s">
        <v>309</v>
      </c>
      <c r="D15" s="64" t="s">
        <v>296</v>
      </c>
      <c r="E15" s="81" t="s">
        <v>36</v>
      </c>
      <c r="F15" s="38">
        <v>9</v>
      </c>
      <c r="G15" s="18" t="s">
        <v>236</v>
      </c>
      <c r="H15" s="21">
        <v>8</v>
      </c>
      <c r="I15" s="21">
        <v>36</v>
      </c>
      <c r="J15" s="21">
        <v>11</v>
      </c>
      <c r="K15" s="22">
        <f t="shared" si="0"/>
        <v>55</v>
      </c>
      <c r="L15" s="21">
        <v>5</v>
      </c>
      <c r="M15" s="21"/>
      <c r="N15" s="23">
        <f t="shared" si="1"/>
        <v>36.666666666666664</v>
      </c>
    </row>
    <row r="16" spans="1:14" ht="25.5">
      <c r="A16" s="20">
        <v>9</v>
      </c>
      <c r="B16" s="64" t="s">
        <v>103</v>
      </c>
      <c r="C16" s="64" t="s">
        <v>296</v>
      </c>
      <c r="D16" s="64" t="s">
        <v>306</v>
      </c>
      <c r="E16" s="81" t="s">
        <v>36</v>
      </c>
      <c r="F16" s="38">
        <v>9</v>
      </c>
      <c r="G16" s="18" t="s">
        <v>237</v>
      </c>
      <c r="H16" s="20">
        <v>8</v>
      </c>
      <c r="I16" s="20">
        <v>38</v>
      </c>
      <c r="J16" s="20">
        <v>8</v>
      </c>
      <c r="K16" s="22">
        <f t="shared" si="0"/>
        <v>54</v>
      </c>
      <c r="L16" s="20">
        <v>6</v>
      </c>
      <c r="M16" s="20"/>
      <c r="N16" s="23">
        <f t="shared" si="1"/>
        <v>36</v>
      </c>
    </row>
    <row r="17" spans="1:14" ht="37.5">
      <c r="A17" s="20">
        <v>10</v>
      </c>
      <c r="B17" s="67" t="s">
        <v>114</v>
      </c>
      <c r="C17" s="64" t="s">
        <v>306</v>
      </c>
      <c r="D17" s="64" t="s">
        <v>303</v>
      </c>
      <c r="E17" s="73" t="s">
        <v>43</v>
      </c>
      <c r="F17" s="38">
        <v>9</v>
      </c>
      <c r="G17" s="18" t="s">
        <v>238</v>
      </c>
      <c r="H17" s="20">
        <v>10</v>
      </c>
      <c r="I17" s="20">
        <v>39</v>
      </c>
      <c r="J17" s="20">
        <v>4</v>
      </c>
      <c r="K17" s="22">
        <f t="shared" si="0"/>
        <v>53</v>
      </c>
      <c r="L17" s="20">
        <v>7</v>
      </c>
      <c r="M17" s="20"/>
      <c r="N17" s="23">
        <f t="shared" si="1"/>
        <v>35.333333333333336</v>
      </c>
    </row>
    <row r="18" spans="1:14" ht="18.75">
      <c r="A18" s="20">
        <v>11</v>
      </c>
      <c r="B18" s="65" t="s">
        <v>128</v>
      </c>
      <c r="C18" s="64" t="s">
        <v>293</v>
      </c>
      <c r="D18" s="64" t="s">
        <v>296</v>
      </c>
      <c r="E18" s="73" t="s">
        <v>46</v>
      </c>
      <c r="F18" s="38">
        <v>9</v>
      </c>
      <c r="G18" s="18" t="s">
        <v>241</v>
      </c>
      <c r="H18" s="21">
        <v>8</v>
      </c>
      <c r="I18" s="21">
        <v>36</v>
      </c>
      <c r="J18" s="21">
        <v>8</v>
      </c>
      <c r="K18" s="22">
        <f t="shared" si="0"/>
        <v>52</v>
      </c>
      <c r="L18" s="21">
        <v>8</v>
      </c>
      <c r="M18" s="21"/>
      <c r="N18" s="23">
        <f t="shared" si="1"/>
        <v>34.66666666666667</v>
      </c>
    </row>
    <row r="19" spans="1:14" ht="18.75">
      <c r="A19" s="20">
        <v>12</v>
      </c>
      <c r="B19" s="64" t="s">
        <v>119</v>
      </c>
      <c r="C19" s="64" t="s">
        <v>305</v>
      </c>
      <c r="D19" s="64" t="s">
        <v>310</v>
      </c>
      <c r="E19" s="73" t="s">
        <v>18</v>
      </c>
      <c r="F19" s="38">
        <v>9</v>
      </c>
      <c r="G19" s="18" t="s">
        <v>239</v>
      </c>
      <c r="H19" s="21">
        <v>6</v>
      </c>
      <c r="I19" s="21">
        <v>34</v>
      </c>
      <c r="J19" s="21">
        <v>12</v>
      </c>
      <c r="K19" s="22">
        <f t="shared" si="0"/>
        <v>52</v>
      </c>
      <c r="L19" s="21">
        <v>8</v>
      </c>
      <c r="M19" s="21"/>
      <c r="N19" s="23">
        <f t="shared" si="1"/>
        <v>34.66666666666667</v>
      </c>
    </row>
    <row r="20" spans="1:14" ht="25.5">
      <c r="A20" s="20">
        <v>13</v>
      </c>
      <c r="B20" s="64" t="s">
        <v>101</v>
      </c>
      <c r="C20" s="64" t="s">
        <v>309</v>
      </c>
      <c r="D20" s="64" t="s">
        <v>298</v>
      </c>
      <c r="E20" s="81" t="s">
        <v>36</v>
      </c>
      <c r="F20" s="38">
        <v>9</v>
      </c>
      <c r="G20" s="18" t="s">
        <v>240</v>
      </c>
      <c r="H20" s="21">
        <v>6</v>
      </c>
      <c r="I20" s="21">
        <v>39</v>
      </c>
      <c r="J20" s="21">
        <v>7</v>
      </c>
      <c r="K20" s="22">
        <f t="shared" si="0"/>
        <v>52</v>
      </c>
      <c r="L20" s="21">
        <v>8</v>
      </c>
      <c r="M20" s="21"/>
      <c r="N20" s="23">
        <f t="shared" si="1"/>
        <v>34.66666666666667</v>
      </c>
    </row>
    <row r="21" spans="1:14" ht="18.75">
      <c r="A21" s="20">
        <v>14</v>
      </c>
      <c r="B21" s="64" t="s">
        <v>108</v>
      </c>
      <c r="C21" s="64" t="s">
        <v>298</v>
      </c>
      <c r="D21" s="64" t="s">
        <v>309</v>
      </c>
      <c r="E21" s="73" t="s">
        <v>12</v>
      </c>
      <c r="F21" s="38">
        <v>9</v>
      </c>
      <c r="G21" s="18" t="s">
        <v>242</v>
      </c>
      <c r="H21" s="20">
        <v>8</v>
      </c>
      <c r="I21" s="20">
        <v>39</v>
      </c>
      <c r="J21" s="20">
        <v>4</v>
      </c>
      <c r="K21" s="22">
        <f t="shared" si="0"/>
        <v>51</v>
      </c>
      <c r="L21" s="20">
        <v>9</v>
      </c>
      <c r="M21" s="20"/>
      <c r="N21" s="23">
        <f t="shared" si="1"/>
        <v>34</v>
      </c>
    </row>
    <row r="22" spans="1:14" ht="18.75">
      <c r="A22" s="20">
        <v>15</v>
      </c>
      <c r="B22" s="65" t="s">
        <v>150</v>
      </c>
      <c r="C22" s="64" t="s">
        <v>296</v>
      </c>
      <c r="D22" s="64" t="s">
        <v>300</v>
      </c>
      <c r="E22" s="73" t="s">
        <v>46</v>
      </c>
      <c r="F22" s="38">
        <v>9</v>
      </c>
      <c r="G22" s="18" t="s">
        <v>243</v>
      </c>
      <c r="H22" s="21">
        <v>12</v>
      </c>
      <c r="I22" s="21">
        <v>30</v>
      </c>
      <c r="J22" s="21">
        <v>6</v>
      </c>
      <c r="K22" s="22">
        <f t="shared" si="0"/>
        <v>48</v>
      </c>
      <c r="L22" s="21">
        <v>10</v>
      </c>
      <c r="M22" s="21"/>
      <c r="N22" s="23">
        <f t="shared" si="1"/>
        <v>32</v>
      </c>
    </row>
    <row r="23" spans="1:14" ht="25.5">
      <c r="A23" s="20">
        <v>16</v>
      </c>
      <c r="B23" s="64" t="s">
        <v>102</v>
      </c>
      <c r="C23" s="64" t="s">
        <v>296</v>
      </c>
      <c r="D23" s="64" t="s">
        <v>296</v>
      </c>
      <c r="E23" s="81" t="s">
        <v>36</v>
      </c>
      <c r="F23" s="38">
        <v>9</v>
      </c>
      <c r="G23" s="18" t="s">
        <v>245</v>
      </c>
      <c r="H23" s="20">
        <v>10</v>
      </c>
      <c r="I23" s="20">
        <v>27</v>
      </c>
      <c r="J23" s="20">
        <v>10</v>
      </c>
      <c r="K23" s="22">
        <f t="shared" si="0"/>
        <v>47</v>
      </c>
      <c r="L23" s="20">
        <v>11</v>
      </c>
      <c r="M23" s="20"/>
      <c r="N23" s="23">
        <f t="shared" si="1"/>
        <v>31.333333333333336</v>
      </c>
    </row>
    <row r="24" spans="1:14" ht="18.75">
      <c r="A24" s="20">
        <v>17</v>
      </c>
      <c r="B24" s="64" t="s">
        <v>118</v>
      </c>
      <c r="C24" s="64" t="s">
        <v>306</v>
      </c>
      <c r="D24" s="64" t="s">
        <v>301</v>
      </c>
      <c r="E24" s="73" t="s">
        <v>18</v>
      </c>
      <c r="F24" s="38">
        <v>9</v>
      </c>
      <c r="G24" s="18" t="s">
        <v>244</v>
      </c>
      <c r="H24" s="21">
        <v>10</v>
      </c>
      <c r="I24" s="21">
        <v>33</v>
      </c>
      <c r="J24" s="21">
        <v>4</v>
      </c>
      <c r="K24" s="22">
        <f t="shared" si="0"/>
        <v>47</v>
      </c>
      <c r="L24" s="21">
        <v>11</v>
      </c>
      <c r="M24" s="21"/>
      <c r="N24" s="23">
        <f t="shared" si="1"/>
        <v>31.333333333333336</v>
      </c>
    </row>
    <row r="25" spans="1:14" ht="20.25" customHeight="1">
      <c r="A25" s="20">
        <v>18</v>
      </c>
      <c r="B25" s="75" t="s">
        <v>120</v>
      </c>
      <c r="C25" s="64" t="s">
        <v>305</v>
      </c>
      <c r="D25" s="64" t="s">
        <v>296</v>
      </c>
      <c r="E25" s="67" t="s">
        <v>13</v>
      </c>
      <c r="F25" s="38">
        <v>9</v>
      </c>
      <c r="G25" s="18" t="s">
        <v>246</v>
      </c>
      <c r="H25" s="21">
        <v>8</v>
      </c>
      <c r="I25" s="21">
        <v>28</v>
      </c>
      <c r="J25" s="21">
        <v>10</v>
      </c>
      <c r="K25" s="22">
        <f t="shared" si="0"/>
        <v>46</v>
      </c>
      <c r="L25" s="21">
        <v>12</v>
      </c>
      <c r="M25" s="21"/>
      <c r="N25" s="23">
        <f t="shared" si="1"/>
        <v>30.666666666666664</v>
      </c>
    </row>
    <row r="26" spans="1:14" ht="18.75">
      <c r="A26" s="20">
        <v>19</v>
      </c>
      <c r="B26" s="64" t="s">
        <v>110</v>
      </c>
      <c r="C26" s="64" t="s">
        <v>294</v>
      </c>
      <c r="D26" s="64" t="s">
        <v>296</v>
      </c>
      <c r="E26" s="73" t="s">
        <v>48</v>
      </c>
      <c r="F26" s="38">
        <v>9</v>
      </c>
      <c r="G26" s="18" t="s">
        <v>247</v>
      </c>
      <c r="H26" s="21">
        <v>8</v>
      </c>
      <c r="I26" s="21">
        <v>28</v>
      </c>
      <c r="J26" s="21">
        <v>8</v>
      </c>
      <c r="K26" s="22">
        <f t="shared" si="0"/>
        <v>44</v>
      </c>
      <c r="L26" s="21">
        <v>13</v>
      </c>
      <c r="M26" s="21"/>
      <c r="N26" s="23">
        <f t="shared" si="1"/>
        <v>29.333333333333332</v>
      </c>
    </row>
    <row r="27" spans="1:14" ht="18.75">
      <c r="A27" s="20">
        <v>20</v>
      </c>
      <c r="B27" s="64" t="s">
        <v>97</v>
      </c>
      <c r="C27" s="64" t="s">
        <v>298</v>
      </c>
      <c r="D27" s="64" t="s">
        <v>309</v>
      </c>
      <c r="E27" s="73" t="s">
        <v>31</v>
      </c>
      <c r="F27" s="38">
        <v>9</v>
      </c>
      <c r="G27" s="18" t="s">
        <v>249</v>
      </c>
      <c r="H27" s="20">
        <v>6</v>
      </c>
      <c r="I27" s="20">
        <v>29</v>
      </c>
      <c r="J27" s="20">
        <v>8</v>
      </c>
      <c r="K27" s="22">
        <f t="shared" si="0"/>
        <v>43</v>
      </c>
      <c r="L27" s="20">
        <v>14</v>
      </c>
      <c r="M27" s="20"/>
      <c r="N27" s="23">
        <f t="shared" si="1"/>
        <v>28.666666666666668</v>
      </c>
    </row>
    <row r="28" spans="1:14" ht="25.5">
      <c r="A28" s="20">
        <v>21</v>
      </c>
      <c r="B28" s="64" t="s">
        <v>100</v>
      </c>
      <c r="C28" s="64" t="s">
        <v>293</v>
      </c>
      <c r="D28" s="64" t="s">
        <v>296</v>
      </c>
      <c r="E28" s="81" t="s">
        <v>36</v>
      </c>
      <c r="F28" s="38">
        <v>9</v>
      </c>
      <c r="G28" s="18" t="s">
        <v>248</v>
      </c>
      <c r="H28" s="21">
        <v>4</v>
      </c>
      <c r="I28" s="21">
        <v>28</v>
      </c>
      <c r="J28" s="21">
        <v>11</v>
      </c>
      <c r="K28" s="22">
        <f t="shared" si="0"/>
        <v>43</v>
      </c>
      <c r="L28" s="21">
        <v>14</v>
      </c>
      <c r="M28" s="21"/>
      <c r="N28" s="23">
        <f t="shared" si="1"/>
        <v>28.666666666666668</v>
      </c>
    </row>
    <row r="29" spans="1:14" ht="18.75">
      <c r="A29" s="20">
        <v>22</v>
      </c>
      <c r="B29" s="64" t="s">
        <v>121</v>
      </c>
      <c r="C29" s="64" t="s">
        <v>312</v>
      </c>
      <c r="D29" s="64" t="s">
        <v>310</v>
      </c>
      <c r="E29" s="67" t="s">
        <v>13</v>
      </c>
      <c r="F29" s="38">
        <v>9</v>
      </c>
      <c r="G29" s="18" t="s">
        <v>251</v>
      </c>
      <c r="H29" s="21">
        <v>8</v>
      </c>
      <c r="I29" s="21">
        <v>32</v>
      </c>
      <c r="J29" s="21">
        <v>2</v>
      </c>
      <c r="K29" s="22">
        <f t="shared" si="0"/>
        <v>42</v>
      </c>
      <c r="L29" s="21">
        <v>15</v>
      </c>
      <c r="M29" s="21"/>
      <c r="N29" s="23">
        <f t="shared" si="1"/>
        <v>28.000000000000004</v>
      </c>
    </row>
    <row r="30" spans="1:14" ht="18.75">
      <c r="A30" s="20">
        <v>23</v>
      </c>
      <c r="B30" s="67" t="s">
        <v>122</v>
      </c>
      <c r="C30" s="64" t="s">
        <v>300</v>
      </c>
      <c r="D30" s="64" t="s">
        <v>296</v>
      </c>
      <c r="E30" s="67" t="s">
        <v>13</v>
      </c>
      <c r="F30" s="38">
        <v>9</v>
      </c>
      <c r="G30" s="18" t="s">
        <v>250</v>
      </c>
      <c r="H30" s="21">
        <v>8</v>
      </c>
      <c r="I30" s="21">
        <v>24</v>
      </c>
      <c r="J30" s="21">
        <v>10</v>
      </c>
      <c r="K30" s="22">
        <f t="shared" si="0"/>
        <v>42</v>
      </c>
      <c r="L30" s="21">
        <v>15</v>
      </c>
      <c r="M30" s="21"/>
      <c r="N30" s="23">
        <f t="shared" si="1"/>
        <v>28.000000000000004</v>
      </c>
    </row>
    <row r="31" spans="1:14" ht="25.5">
      <c r="A31" s="20">
        <v>24</v>
      </c>
      <c r="B31" s="64" t="s">
        <v>99</v>
      </c>
      <c r="C31" s="64" t="s">
        <v>295</v>
      </c>
      <c r="D31" s="64" t="s">
        <v>298</v>
      </c>
      <c r="E31" s="69" t="s">
        <v>19</v>
      </c>
      <c r="F31" s="38">
        <v>9</v>
      </c>
      <c r="G31" s="18" t="s">
        <v>252</v>
      </c>
      <c r="H31" s="21">
        <v>10</v>
      </c>
      <c r="I31" s="21">
        <v>30</v>
      </c>
      <c r="J31" s="21">
        <v>0</v>
      </c>
      <c r="K31" s="22">
        <f t="shared" si="0"/>
        <v>40</v>
      </c>
      <c r="L31" s="21">
        <v>16</v>
      </c>
      <c r="M31" s="21"/>
      <c r="N31" s="23">
        <f t="shared" si="1"/>
        <v>26.666666666666668</v>
      </c>
    </row>
    <row r="32" spans="1:14" ht="25.5">
      <c r="A32" s="20">
        <v>25</v>
      </c>
      <c r="B32" s="64" t="s">
        <v>104</v>
      </c>
      <c r="C32" s="64" t="s">
        <v>296</v>
      </c>
      <c r="D32" s="64" t="s">
        <v>295</v>
      </c>
      <c r="E32" s="81" t="s">
        <v>36</v>
      </c>
      <c r="F32" s="38">
        <v>9</v>
      </c>
      <c r="G32" s="18" t="s">
        <v>253</v>
      </c>
      <c r="H32" s="20">
        <v>6</v>
      </c>
      <c r="I32" s="20">
        <v>20</v>
      </c>
      <c r="J32" s="20">
        <v>12</v>
      </c>
      <c r="K32" s="22">
        <f t="shared" si="0"/>
        <v>38</v>
      </c>
      <c r="L32" s="20">
        <v>17</v>
      </c>
      <c r="M32" s="20"/>
      <c r="N32" s="23">
        <f t="shared" si="1"/>
        <v>25.333333333333336</v>
      </c>
    </row>
    <row r="33" spans="1:14" ht="18.75">
      <c r="A33" s="20">
        <v>26</v>
      </c>
      <c r="B33" s="64" t="s">
        <v>106</v>
      </c>
      <c r="C33" s="64" t="s">
        <v>295</v>
      </c>
      <c r="D33" s="64" t="s">
        <v>296</v>
      </c>
      <c r="E33" s="73" t="s">
        <v>12</v>
      </c>
      <c r="F33" s="38">
        <v>9</v>
      </c>
      <c r="G33" s="18" t="s">
        <v>254</v>
      </c>
      <c r="H33" s="20">
        <v>4</v>
      </c>
      <c r="I33" s="20">
        <v>31</v>
      </c>
      <c r="J33" s="20">
        <v>2</v>
      </c>
      <c r="K33" s="22">
        <f t="shared" si="0"/>
        <v>37</v>
      </c>
      <c r="L33" s="20">
        <v>18</v>
      </c>
      <c r="M33" s="20"/>
      <c r="N33" s="23">
        <f t="shared" si="1"/>
        <v>24.666666666666668</v>
      </c>
    </row>
    <row r="34" spans="1:14" ht="18.75">
      <c r="A34" s="20">
        <v>27</v>
      </c>
      <c r="B34" s="64" t="s">
        <v>124</v>
      </c>
      <c r="C34" s="64" t="s">
        <v>300</v>
      </c>
      <c r="D34" s="64" t="s">
        <v>296</v>
      </c>
      <c r="E34" s="73" t="s">
        <v>31</v>
      </c>
      <c r="F34" s="38">
        <v>9</v>
      </c>
      <c r="G34" s="18" t="s">
        <v>255</v>
      </c>
      <c r="H34" s="20">
        <v>6</v>
      </c>
      <c r="I34" s="20">
        <v>26</v>
      </c>
      <c r="J34" s="20">
        <v>2</v>
      </c>
      <c r="K34" s="22">
        <f t="shared" si="0"/>
        <v>34</v>
      </c>
      <c r="L34" s="20">
        <v>19</v>
      </c>
      <c r="M34" s="20"/>
      <c r="N34" s="23">
        <f t="shared" si="1"/>
        <v>22.666666666666664</v>
      </c>
    </row>
    <row r="35" spans="1:14" ht="18.75">
      <c r="A35" s="20">
        <v>28</v>
      </c>
      <c r="B35" s="64" t="s">
        <v>109</v>
      </c>
      <c r="C35" s="64" t="s">
        <v>305</v>
      </c>
      <c r="D35" s="64" t="s">
        <v>312</v>
      </c>
      <c r="E35" s="73" t="s">
        <v>48</v>
      </c>
      <c r="F35" s="38">
        <v>9</v>
      </c>
      <c r="G35" s="18" t="s">
        <v>257</v>
      </c>
      <c r="H35" s="20">
        <v>4</v>
      </c>
      <c r="I35" s="20">
        <v>27</v>
      </c>
      <c r="J35" s="20">
        <v>2</v>
      </c>
      <c r="K35" s="22">
        <f t="shared" si="0"/>
        <v>33</v>
      </c>
      <c r="L35" s="20">
        <v>20</v>
      </c>
      <c r="M35" s="20"/>
      <c r="N35" s="23">
        <f t="shared" si="1"/>
        <v>22</v>
      </c>
    </row>
    <row r="36" spans="1:14" ht="18.75" customHeight="1">
      <c r="A36" s="20">
        <v>29</v>
      </c>
      <c r="B36" s="64" t="s">
        <v>126</v>
      </c>
      <c r="C36" s="64" t="s">
        <v>309</v>
      </c>
      <c r="D36" s="64" t="s">
        <v>307</v>
      </c>
      <c r="E36" s="73" t="s">
        <v>46</v>
      </c>
      <c r="F36" s="38">
        <v>9</v>
      </c>
      <c r="G36" s="18" t="s">
        <v>256</v>
      </c>
      <c r="H36" s="21">
        <v>4</v>
      </c>
      <c r="I36" s="21">
        <v>25</v>
      </c>
      <c r="J36" s="21">
        <v>4</v>
      </c>
      <c r="K36" s="22">
        <f t="shared" si="0"/>
        <v>33</v>
      </c>
      <c r="L36" s="20">
        <v>20</v>
      </c>
      <c r="M36" s="21"/>
      <c r="N36" s="23">
        <f t="shared" si="1"/>
        <v>22</v>
      </c>
    </row>
    <row r="37" spans="1:14" ht="25.5">
      <c r="A37" s="20">
        <v>30</v>
      </c>
      <c r="B37" s="64" t="s">
        <v>98</v>
      </c>
      <c r="C37" s="64" t="s">
        <v>296</v>
      </c>
      <c r="D37" s="64" t="s">
        <v>306</v>
      </c>
      <c r="E37" s="69" t="s">
        <v>19</v>
      </c>
      <c r="F37" s="38">
        <v>9</v>
      </c>
      <c r="G37" s="18" t="s">
        <v>258</v>
      </c>
      <c r="H37" s="21">
        <v>6</v>
      </c>
      <c r="I37" s="21">
        <v>23</v>
      </c>
      <c r="J37" s="21">
        <v>2</v>
      </c>
      <c r="K37" s="22">
        <f t="shared" si="0"/>
        <v>31</v>
      </c>
      <c r="L37" s="21">
        <v>21</v>
      </c>
      <c r="M37" s="21"/>
      <c r="N37" s="23">
        <f t="shared" si="1"/>
        <v>20.666666666666668</v>
      </c>
    </row>
    <row r="38" spans="1:14" ht="18.75">
      <c r="A38" s="20">
        <v>31</v>
      </c>
      <c r="B38" s="64" t="s">
        <v>127</v>
      </c>
      <c r="C38" s="64" t="s">
        <v>309</v>
      </c>
      <c r="D38" s="64" t="s">
        <v>296</v>
      </c>
      <c r="E38" s="73" t="s">
        <v>46</v>
      </c>
      <c r="F38" s="38">
        <v>9</v>
      </c>
      <c r="G38" s="18" t="s">
        <v>259</v>
      </c>
      <c r="H38" s="21">
        <v>6</v>
      </c>
      <c r="I38" s="21">
        <v>22</v>
      </c>
      <c r="J38" s="21">
        <v>0</v>
      </c>
      <c r="K38" s="22">
        <f t="shared" si="0"/>
        <v>28</v>
      </c>
      <c r="L38" s="21">
        <v>22</v>
      </c>
      <c r="M38" s="21"/>
      <c r="N38" s="23">
        <f t="shared" si="1"/>
        <v>18.666666666666668</v>
      </c>
    </row>
    <row r="39" spans="1:14" ht="18.75">
      <c r="A39" s="20">
        <v>32</v>
      </c>
      <c r="B39" s="64" t="s">
        <v>113</v>
      </c>
      <c r="C39" s="64" t="s">
        <v>293</v>
      </c>
      <c r="D39" s="64" t="s">
        <v>298</v>
      </c>
      <c r="E39" s="73" t="s">
        <v>48</v>
      </c>
      <c r="F39" s="38">
        <v>9</v>
      </c>
      <c r="G39" s="18" t="s">
        <v>260</v>
      </c>
      <c r="H39" s="20">
        <v>4</v>
      </c>
      <c r="I39" s="20">
        <v>20</v>
      </c>
      <c r="J39" s="20">
        <v>4</v>
      </c>
      <c r="K39" s="22">
        <f t="shared" si="0"/>
        <v>28</v>
      </c>
      <c r="L39" s="20">
        <v>22</v>
      </c>
      <c r="M39" s="20"/>
      <c r="N39" s="23">
        <f t="shared" si="1"/>
        <v>18.666666666666668</v>
      </c>
    </row>
    <row r="40" spans="1:14" ht="18.75">
      <c r="A40" s="20">
        <v>33</v>
      </c>
      <c r="B40" s="64" t="s">
        <v>123</v>
      </c>
      <c r="C40" s="64" t="s">
        <v>298</v>
      </c>
      <c r="D40" s="64" t="s">
        <v>303</v>
      </c>
      <c r="E40" s="73" t="s">
        <v>31</v>
      </c>
      <c r="F40" s="38">
        <v>9</v>
      </c>
      <c r="G40" s="18" t="s">
        <v>261</v>
      </c>
      <c r="H40" s="20">
        <v>0</v>
      </c>
      <c r="I40" s="20">
        <v>14</v>
      </c>
      <c r="J40" s="20">
        <v>9</v>
      </c>
      <c r="K40" s="22">
        <f t="shared" si="0"/>
        <v>23</v>
      </c>
      <c r="L40" s="20">
        <v>23</v>
      </c>
      <c r="M40" s="20"/>
      <c r="N40" s="23">
        <f t="shared" si="1"/>
        <v>15.333333333333332</v>
      </c>
    </row>
    <row r="41" spans="1:14" ht="18.75">
      <c r="A41" s="20">
        <v>34</v>
      </c>
      <c r="B41" s="64" t="s">
        <v>96</v>
      </c>
      <c r="C41" s="64" t="s">
        <v>300</v>
      </c>
      <c r="D41" s="64" t="s">
        <v>304</v>
      </c>
      <c r="E41" s="73" t="s">
        <v>31</v>
      </c>
      <c r="F41" s="38">
        <v>9</v>
      </c>
      <c r="G41" s="18" t="s">
        <v>262</v>
      </c>
      <c r="H41" s="21">
        <v>10</v>
      </c>
      <c r="I41" s="21">
        <v>8</v>
      </c>
      <c r="J41" s="21">
        <v>2</v>
      </c>
      <c r="K41" s="22">
        <f t="shared" si="0"/>
        <v>20</v>
      </c>
      <c r="L41" s="21">
        <v>24</v>
      </c>
      <c r="M41" s="21"/>
      <c r="N41" s="23">
        <f t="shared" si="1"/>
        <v>13.333333333333334</v>
      </c>
    </row>
    <row r="42" spans="1:14" ht="18.75">
      <c r="A42" s="20">
        <v>35</v>
      </c>
      <c r="B42" s="64" t="s">
        <v>112</v>
      </c>
      <c r="C42" s="64" t="s">
        <v>294</v>
      </c>
      <c r="D42" s="64" t="s">
        <v>298</v>
      </c>
      <c r="E42" s="73" t="s">
        <v>48</v>
      </c>
      <c r="F42" s="38">
        <v>9</v>
      </c>
      <c r="G42" s="18" t="s">
        <v>263</v>
      </c>
      <c r="H42" s="20">
        <v>16</v>
      </c>
      <c r="I42" s="20">
        <v>0</v>
      </c>
      <c r="J42" s="20">
        <v>0</v>
      </c>
      <c r="K42" s="22">
        <f t="shared" si="0"/>
        <v>16</v>
      </c>
      <c r="L42" s="20">
        <v>25</v>
      </c>
      <c r="M42" s="20"/>
      <c r="N42" s="23">
        <f t="shared" si="1"/>
        <v>10.666666666666668</v>
      </c>
    </row>
    <row r="44" spans="1:14" ht="15.75">
      <c r="A44" s="45"/>
      <c r="B44" s="43"/>
      <c r="C44" s="43"/>
      <c r="D44" s="43"/>
      <c r="E44" s="46"/>
      <c r="F44" s="47"/>
      <c r="G44" s="48"/>
      <c r="H44" s="45"/>
      <c r="I44" s="45"/>
      <c r="J44" s="45"/>
      <c r="K44" s="49"/>
      <c r="L44" s="45"/>
      <c r="M44" s="45"/>
      <c r="N44" s="50"/>
    </row>
    <row r="45" spans="5:8" ht="18.75">
      <c r="E45" s="26"/>
      <c r="F45" s="26"/>
      <c r="G45" s="4" t="s">
        <v>30</v>
      </c>
      <c r="H45" s="25"/>
    </row>
    <row r="46" spans="5:11" ht="18.75">
      <c r="E46" s="4"/>
      <c r="F46" s="4"/>
      <c r="G46" s="26" t="s">
        <v>45</v>
      </c>
      <c r="H46" s="25"/>
      <c r="K46"/>
    </row>
    <row r="47" spans="5:11" ht="18.75">
      <c r="E47" s="4"/>
      <c r="F47" s="4"/>
      <c r="G47" s="4" t="s">
        <v>44</v>
      </c>
      <c r="H47" s="25"/>
      <c r="K47"/>
    </row>
    <row r="48" spans="5:11" ht="18.75">
      <c r="E48" s="11"/>
      <c r="F48" s="5"/>
      <c r="G48" s="4" t="s">
        <v>76</v>
      </c>
      <c r="H48" s="25"/>
      <c r="K48"/>
    </row>
    <row r="49" spans="5:11" ht="18.75">
      <c r="E49" s="11"/>
      <c r="F49" s="5"/>
      <c r="G49" s="4" t="s">
        <v>77</v>
      </c>
      <c r="H49" s="25"/>
      <c r="K49"/>
    </row>
  </sheetData>
  <sheetProtection/>
  <mergeCells count="5">
    <mergeCell ref="A5:N5"/>
    <mergeCell ref="A1:N1"/>
    <mergeCell ref="A2:N2"/>
    <mergeCell ref="A3:N3"/>
    <mergeCell ref="A4:N4"/>
  </mergeCells>
  <printOptions/>
  <pageMargins left="0" right="0" top="0.7874015748031497" bottom="0.5511811023622047" header="0.11811023622047245" footer="0.11811023622047245"/>
  <pageSetup fitToHeight="0" fitToWidth="1" horizontalDpi="600" verticalDpi="600" orientation="landscape" paperSize="9" scale="80" r:id="rId2"/>
  <rowBreaks count="1" manualBreakCount="1">
    <brk id="30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SheetLayoutView="75" workbookViewId="0" topLeftCell="A1">
      <selection activeCell="F6" activeCellId="1" sqref="A1:N16384 A1:N16384"/>
    </sheetView>
  </sheetViews>
  <sheetFormatPr defaultColWidth="9.140625" defaultRowHeight="15"/>
  <cols>
    <col min="1" max="1" width="3.140625" style="0" customWidth="1"/>
    <col min="2" max="3" width="17.00390625" style="13" customWidth="1"/>
    <col min="4" max="4" width="20.00390625" style="13" customWidth="1"/>
    <col min="5" max="5" width="22.28125" style="13" customWidth="1"/>
    <col min="6" max="6" width="5.28125" style="12" customWidth="1"/>
    <col min="7" max="7" width="22.8515625" style="12" customWidth="1"/>
    <col min="8" max="10" width="7.8515625" style="0" customWidth="1"/>
    <col min="11" max="11" width="8.421875" style="0" customWidth="1"/>
    <col min="12" max="12" width="8.00390625" style="0" customWidth="1"/>
    <col min="13" max="13" width="6.7109375" style="0" customWidth="1"/>
    <col min="14" max="14" width="10.7109375" style="0" customWidth="1"/>
    <col min="15" max="15" width="0.71875" style="0" hidden="1" customWidth="1"/>
    <col min="16" max="16" width="9.140625" style="0" hidden="1" customWidth="1"/>
  </cols>
  <sheetData>
    <row r="1" spans="1:11" ht="15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4" ht="15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1" ht="15.75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>
      <c r="A5" s="88" t="s">
        <v>144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7" spans="1:14" ht="68.25" customHeight="1">
      <c r="A7" s="1" t="s">
        <v>1</v>
      </c>
      <c r="B7" s="14" t="s">
        <v>2</v>
      </c>
      <c r="C7" s="14" t="s">
        <v>3</v>
      </c>
      <c r="D7" s="14" t="s">
        <v>4</v>
      </c>
      <c r="E7" s="14" t="s">
        <v>20</v>
      </c>
      <c r="F7" s="15" t="s">
        <v>5</v>
      </c>
      <c r="G7" s="15" t="s">
        <v>17</v>
      </c>
      <c r="H7" s="1" t="s">
        <v>25</v>
      </c>
      <c r="I7" s="1" t="s">
        <v>26</v>
      </c>
      <c r="J7" s="1" t="s">
        <v>165</v>
      </c>
      <c r="K7" s="1" t="s">
        <v>6</v>
      </c>
      <c r="L7" s="1" t="s">
        <v>7</v>
      </c>
      <c r="M7" s="1" t="s">
        <v>8</v>
      </c>
      <c r="N7" s="1" t="s">
        <v>9</v>
      </c>
    </row>
    <row r="8" spans="1:14" ht="16.5" customHeight="1">
      <c r="A8" s="60">
        <v>1</v>
      </c>
      <c r="B8" s="64" t="s">
        <v>148</v>
      </c>
      <c r="C8" s="64" t="s">
        <v>299</v>
      </c>
      <c r="D8" s="64" t="s">
        <v>296</v>
      </c>
      <c r="E8" s="79" t="s">
        <v>149</v>
      </c>
      <c r="F8" s="54">
        <v>10</v>
      </c>
      <c r="G8" s="61" t="s">
        <v>270</v>
      </c>
      <c r="H8" s="55">
        <v>4</v>
      </c>
      <c r="I8" s="55">
        <v>64</v>
      </c>
      <c r="J8" s="55">
        <v>6</v>
      </c>
      <c r="K8" s="56">
        <f aca="true" t="shared" si="0" ref="K8:K32">SUM(H8:J8)</f>
        <v>74</v>
      </c>
      <c r="L8" s="54">
        <v>1</v>
      </c>
      <c r="M8" s="54"/>
      <c r="N8" s="27">
        <f aca="true" t="shared" si="1" ref="N8:N32">K8/180*100</f>
        <v>41.11111111111111</v>
      </c>
    </row>
    <row r="9" spans="1:14" ht="16.5" customHeight="1">
      <c r="A9" s="60">
        <v>2</v>
      </c>
      <c r="B9" s="64" t="s">
        <v>140</v>
      </c>
      <c r="C9" s="64" t="s">
        <v>311</v>
      </c>
      <c r="D9" s="64" t="s">
        <v>298</v>
      </c>
      <c r="E9" s="70" t="s">
        <v>13</v>
      </c>
      <c r="F9" s="54">
        <v>10</v>
      </c>
      <c r="G9" s="61" t="s">
        <v>269</v>
      </c>
      <c r="H9" s="55">
        <v>12</v>
      </c>
      <c r="I9" s="55">
        <v>58</v>
      </c>
      <c r="J9" s="55">
        <v>2</v>
      </c>
      <c r="K9" s="56">
        <f t="shared" si="0"/>
        <v>72</v>
      </c>
      <c r="L9" s="54">
        <v>2</v>
      </c>
      <c r="M9" s="54"/>
      <c r="N9" s="27">
        <f t="shared" si="1"/>
        <v>40</v>
      </c>
    </row>
    <row r="10" spans="1:14" ht="16.5" customHeight="1">
      <c r="A10" s="60">
        <v>3</v>
      </c>
      <c r="B10" s="64" t="s">
        <v>32</v>
      </c>
      <c r="C10" s="64" t="s">
        <v>298</v>
      </c>
      <c r="D10" s="64" t="s">
        <v>307</v>
      </c>
      <c r="E10" s="79" t="s">
        <v>18</v>
      </c>
      <c r="F10" s="54">
        <v>10</v>
      </c>
      <c r="G10" s="61" t="s">
        <v>268</v>
      </c>
      <c r="H10" s="55">
        <v>2</v>
      </c>
      <c r="I10" s="55">
        <v>67</v>
      </c>
      <c r="J10" s="55">
        <v>2</v>
      </c>
      <c r="K10" s="56">
        <f t="shared" si="0"/>
        <v>71</v>
      </c>
      <c r="L10" s="54">
        <v>3</v>
      </c>
      <c r="M10" s="54"/>
      <c r="N10" s="27">
        <f t="shared" si="1"/>
        <v>39.44444444444444</v>
      </c>
    </row>
    <row r="11" spans="1:14" ht="16.5" customHeight="1">
      <c r="A11" s="60">
        <v>4</v>
      </c>
      <c r="B11" s="64" t="s">
        <v>118</v>
      </c>
      <c r="C11" s="64" t="s">
        <v>301</v>
      </c>
      <c r="D11" s="64" t="s">
        <v>295</v>
      </c>
      <c r="E11" s="79" t="s">
        <v>18</v>
      </c>
      <c r="F11" s="54">
        <v>10</v>
      </c>
      <c r="G11" s="61" t="s">
        <v>271</v>
      </c>
      <c r="H11" s="55">
        <v>6</v>
      </c>
      <c r="I11" s="55">
        <v>61</v>
      </c>
      <c r="J11" s="55">
        <v>2</v>
      </c>
      <c r="K11" s="56">
        <f t="shared" si="0"/>
        <v>69</v>
      </c>
      <c r="L11" s="54">
        <v>4</v>
      </c>
      <c r="M11" s="54"/>
      <c r="N11" s="27">
        <f t="shared" si="1"/>
        <v>38.333333333333336</v>
      </c>
    </row>
    <row r="12" spans="1:14" ht="16.5" customHeight="1">
      <c r="A12" s="60">
        <v>5</v>
      </c>
      <c r="B12" s="65" t="s">
        <v>32</v>
      </c>
      <c r="C12" s="64" t="s">
        <v>295</v>
      </c>
      <c r="D12" s="64" t="s">
        <v>294</v>
      </c>
      <c r="E12" s="73" t="s">
        <v>50</v>
      </c>
      <c r="F12" s="38">
        <v>10</v>
      </c>
      <c r="G12" s="61" t="s">
        <v>273</v>
      </c>
      <c r="H12" s="55">
        <v>6</v>
      </c>
      <c r="I12" s="55">
        <v>53</v>
      </c>
      <c r="J12" s="55">
        <v>4</v>
      </c>
      <c r="K12" s="56">
        <f t="shared" si="0"/>
        <v>63</v>
      </c>
      <c r="L12" s="54">
        <v>5</v>
      </c>
      <c r="M12" s="54"/>
      <c r="N12" s="27">
        <f t="shared" si="1"/>
        <v>35</v>
      </c>
    </row>
    <row r="13" spans="1:14" ht="29.25" customHeight="1">
      <c r="A13" s="60">
        <v>6</v>
      </c>
      <c r="B13" s="64" t="s">
        <v>132</v>
      </c>
      <c r="C13" s="64" t="s">
        <v>293</v>
      </c>
      <c r="D13" s="64" t="s">
        <v>296</v>
      </c>
      <c r="E13" s="69" t="s">
        <v>19</v>
      </c>
      <c r="F13" s="54">
        <v>10</v>
      </c>
      <c r="G13" s="61" t="s">
        <v>274</v>
      </c>
      <c r="H13" s="55">
        <v>0</v>
      </c>
      <c r="I13" s="55">
        <v>60</v>
      </c>
      <c r="J13" s="55">
        <v>2</v>
      </c>
      <c r="K13" s="56">
        <f t="shared" si="0"/>
        <v>62</v>
      </c>
      <c r="L13" s="54">
        <v>6</v>
      </c>
      <c r="M13" s="54"/>
      <c r="N13" s="27">
        <f t="shared" si="1"/>
        <v>34.44444444444444</v>
      </c>
    </row>
    <row r="14" spans="1:14" ht="29.25" customHeight="1">
      <c r="A14" s="60">
        <v>7</v>
      </c>
      <c r="B14" s="64" t="s">
        <v>134</v>
      </c>
      <c r="C14" s="64" t="s">
        <v>301</v>
      </c>
      <c r="D14" s="64" t="s">
        <v>300</v>
      </c>
      <c r="E14" s="81" t="s">
        <v>36</v>
      </c>
      <c r="F14" s="54">
        <v>10</v>
      </c>
      <c r="G14" s="61" t="s">
        <v>275</v>
      </c>
      <c r="H14" s="55">
        <v>0</v>
      </c>
      <c r="I14" s="55">
        <v>51</v>
      </c>
      <c r="J14" s="55">
        <v>10</v>
      </c>
      <c r="K14" s="56">
        <f t="shared" si="0"/>
        <v>61</v>
      </c>
      <c r="L14" s="54">
        <v>7</v>
      </c>
      <c r="M14" s="54"/>
      <c r="N14" s="27">
        <f t="shared" si="1"/>
        <v>33.88888888888889</v>
      </c>
    </row>
    <row r="15" spans="1:14" ht="15.75" customHeight="1">
      <c r="A15" s="60">
        <v>8</v>
      </c>
      <c r="B15" s="64" t="s">
        <v>35</v>
      </c>
      <c r="C15" s="64" t="s">
        <v>295</v>
      </c>
      <c r="D15" s="64" t="s">
        <v>298</v>
      </c>
      <c r="E15" s="70" t="s">
        <v>13</v>
      </c>
      <c r="F15" s="54">
        <v>10</v>
      </c>
      <c r="G15" s="61" t="s">
        <v>272</v>
      </c>
      <c r="H15" s="55">
        <v>6</v>
      </c>
      <c r="I15" s="55">
        <v>48</v>
      </c>
      <c r="J15" s="55">
        <v>7</v>
      </c>
      <c r="K15" s="56">
        <f t="shared" si="0"/>
        <v>61</v>
      </c>
      <c r="L15" s="54">
        <v>8</v>
      </c>
      <c r="M15" s="54"/>
      <c r="N15" s="27">
        <f t="shared" si="1"/>
        <v>33.88888888888889</v>
      </c>
    </row>
    <row r="16" spans="1:14" ht="15.75" customHeight="1">
      <c r="A16" s="60">
        <v>9</v>
      </c>
      <c r="B16" s="64" t="s">
        <v>142</v>
      </c>
      <c r="C16" s="64" t="s">
        <v>293</v>
      </c>
      <c r="D16" s="64" t="s">
        <v>299</v>
      </c>
      <c r="E16" s="79" t="s">
        <v>50</v>
      </c>
      <c r="F16" s="54">
        <v>10</v>
      </c>
      <c r="G16" s="61" t="s">
        <v>276</v>
      </c>
      <c r="H16" s="55">
        <v>0</v>
      </c>
      <c r="I16" s="55">
        <v>51</v>
      </c>
      <c r="J16" s="55">
        <v>3</v>
      </c>
      <c r="K16" s="56">
        <f t="shared" si="0"/>
        <v>54</v>
      </c>
      <c r="L16" s="54">
        <v>9</v>
      </c>
      <c r="M16" s="54"/>
      <c r="N16" s="27">
        <f t="shared" si="1"/>
        <v>30</v>
      </c>
    </row>
    <row r="17" spans="1:14" ht="15.75" customHeight="1">
      <c r="A17" s="60">
        <v>10</v>
      </c>
      <c r="B17" s="64" t="s">
        <v>138</v>
      </c>
      <c r="C17" s="64" t="s">
        <v>293</v>
      </c>
      <c r="D17" s="64" t="s">
        <v>293</v>
      </c>
      <c r="E17" s="79" t="s">
        <v>18</v>
      </c>
      <c r="F17" s="54">
        <v>10</v>
      </c>
      <c r="G17" s="61" t="s">
        <v>278</v>
      </c>
      <c r="H17" s="55">
        <v>2</v>
      </c>
      <c r="I17" s="55">
        <v>45</v>
      </c>
      <c r="J17" s="55">
        <v>6</v>
      </c>
      <c r="K17" s="56">
        <f t="shared" si="0"/>
        <v>53</v>
      </c>
      <c r="L17" s="54">
        <v>10</v>
      </c>
      <c r="M17" s="54"/>
      <c r="N17" s="27">
        <f t="shared" si="1"/>
        <v>29.444444444444446</v>
      </c>
    </row>
    <row r="18" spans="1:16" s="53" customFormat="1" ht="15.75" customHeight="1">
      <c r="A18" s="60">
        <v>11</v>
      </c>
      <c r="B18" s="64" t="s">
        <v>130</v>
      </c>
      <c r="C18" s="64" t="s">
        <v>296</v>
      </c>
      <c r="D18" s="64" t="s">
        <v>296</v>
      </c>
      <c r="E18" s="79" t="s">
        <v>31</v>
      </c>
      <c r="F18" s="54">
        <v>10</v>
      </c>
      <c r="G18" s="61" t="s">
        <v>277</v>
      </c>
      <c r="H18" s="55">
        <v>2</v>
      </c>
      <c r="I18" s="55">
        <v>45</v>
      </c>
      <c r="J18" s="55">
        <v>6</v>
      </c>
      <c r="K18" s="56">
        <f t="shared" si="0"/>
        <v>53</v>
      </c>
      <c r="L18" s="54">
        <v>10</v>
      </c>
      <c r="M18" s="54"/>
      <c r="N18" s="27">
        <f t="shared" si="1"/>
        <v>29.444444444444446</v>
      </c>
      <c r="O18"/>
      <c r="P18"/>
    </row>
    <row r="19" spans="1:16" ht="15.75" customHeight="1">
      <c r="A19" s="60">
        <v>12</v>
      </c>
      <c r="B19" s="64" t="s">
        <v>143</v>
      </c>
      <c r="C19" s="64" t="s">
        <v>296</v>
      </c>
      <c r="D19" s="64" t="s">
        <v>296</v>
      </c>
      <c r="E19" s="79" t="s">
        <v>50</v>
      </c>
      <c r="F19" s="54">
        <v>10</v>
      </c>
      <c r="G19" s="61" t="s">
        <v>280</v>
      </c>
      <c r="H19" s="55">
        <v>6</v>
      </c>
      <c r="I19" s="55">
        <v>46</v>
      </c>
      <c r="J19" s="55">
        <v>0</v>
      </c>
      <c r="K19" s="56">
        <f t="shared" si="0"/>
        <v>52</v>
      </c>
      <c r="L19" s="54">
        <v>11</v>
      </c>
      <c r="M19" s="54"/>
      <c r="N19" s="27">
        <f t="shared" si="1"/>
        <v>28.888888888888886</v>
      </c>
      <c r="O19" s="53"/>
      <c r="P19" s="53"/>
    </row>
    <row r="20" spans="1:14" ht="15.75" customHeight="1">
      <c r="A20" s="60">
        <v>13</v>
      </c>
      <c r="B20" s="64" t="s">
        <v>136</v>
      </c>
      <c r="C20" s="64" t="s">
        <v>309</v>
      </c>
      <c r="D20" s="64" t="s">
        <v>303</v>
      </c>
      <c r="E20" s="79" t="s">
        <v>12</v>
      </c>
      <c r="F20" s="54">
        <v>10</v>
      </c>
      <c r="G20" s="61" t="s">
        <v>279</v>
      </c>
      <c r="H20" s="55">
        <v>6</v>
      </c>
      <c r="I20" s="55">
        <v>44</v>
      </c>
      <c r="J20" s="55">
        <v>2</v>
      </c>
      <c r="K20" s="56">
        <f t="shared" si="0"/>
        <v>52</v>
      </c>
      <c r="L20" s="54">
        <v>11</v>
      </c>
      <c r="M20" s="54"/>
      <c r="N20" s="27">
        <f t="shared" si="1"/>
        <v>28.888888888888886</v>
      </c>
    </row>
    <row r="21" spans="1:14" ht="15.75" customHeight="1">
      <c r="A21" s="60">
        <v>14</v>
      </c>
      <c r="B21" s="64" t="s">
        <v>151</v>
      </c>
      <c r="C21" s="64" t="s">
        <v>296</v>
      </c>
      <c r="D21" s="64" t="s">
        <v>309</v>
      </c>
      <c r="E21" s="79" t="s">
        <v>12</v>
      </c>
      <c r="F21" s="54">
        <v>10</v>
      </c>
      <c r="G21" s="61" t="s">
        <v>282</v>
      </c>
      <c r="H21" s="55">
        <v>4</v>
      </c>
      <c r="I21" s="55">
        <v>41</v>
      </c>
      <c r="J21" s="55">
        <v>6</v>
      </c>
      <c r="K21" s="56">
        <f t="shared" si="0"/>
        <v>51</v>
      </c>
      <c r="L21" s="54">
        <v>12</v>
      </c>
      <c r="M21" s="54"/>
      <c r="N21" s="27">
        <f t="shared" si="1"/>
        <v>28.333333333333332</v>
      </c>
    </row>
    <row r="22" spans="1:14" ht="25.5" customHeight="1">
      <c r="A22" s="60">
        <v>15</v>
      </c>
      <c r="B22" s="64" t="s">
        <v>133</v>
      </c>
      <c r="C22" s="64" t="s">
        <v>296</v>
      </c>
      <c r="D22" s="64" t="s">
        <v>296</v>
      </c>
      <c r="E22" s="81" t="s">
        <v>36</v>
      </c>
      <c r="F22" s="54">
        <v>10</v>
      </c>
      <c r="G22" s="61" t="s">
        <v>281</v>
      </c>
      <c r="H22" s="55">
        <v>2</v>
      </c>
      <c r="I22" s="55">
        <v>45</v>
      </c>
      <c r="J22" s="55">
        <v>4</v>
      </c>
      <c r="K22" s="56">
        <f t="shared" si="0"/>
        <v>51</v>
      </c>
      <c r="L22" s="54">
        <v>12</v>
      </c>
      <c r="M22" s="54"/>
      <c r="N22" s="27">
        <f t="shared" si="1"/>
        <v>28.333333333333332</v>
      </c>
    </row>
    <row r="23" spans="1:14" ht="16.5" customHeight="1">
      <c r="A23" s="60">
        <v>16</v>
      </c>
      <c r="B23" s="63" t="s">
        <v>34</v>
      </c>
      <c r="C23" s="64" t="s">
        <v>297</v>
      </c>
      <c r="D23" s="64" t="s">
        <v>296</v>
      </c>
      <c r="E23" s="70" t="s">
        <v>13</v>
      </c>
      <c r="F23" s="54">
        <v>10</v>
      </c>
      <c r="G23" s="61" t="s">
        <v>283</v>
      </c>
      <c r="H23" s="55">
        <v>2</v>
      </c>
      <c r="I23" s="55">
        <v>43</v>
      </c>
      <c r="J23" s="55">
        <v>4</v>
      </c>
      <c r="K23" s="56">
        <f t="shared" si="0"/>
        <v>49</v>
      </c>
      <c r="L23" s="54">
        <v>13</v>
      </c>
      <c r="M23" s="54"/>
      <c r="N23" s="27">
        <f t="shared" si="1"/>
        <v>27.22222222222222</v>
      </c>
    </row>
    <row r="24" spans="1:14" ht="16.5" customHeight="1">
      <c r="A24" s="60">
        <v>17</v>
      </c>
      <c r="B24" s="64" t="s">
        <v>135</v>
      </c>
      <c r="C24" s="64" t="s">
        <v>309</v>
      </c>
      <c r="D24" s="64" t="s">
        <v>309</v>
      </c>
      <c r="E24" s="79" t="s">
        <v>12</v>
      </c>
      <c r="F24" s="54">
        <v>10</v>
      </c>
      <c r="G24" s="61" t="s">
        <v>285</v>
      </c>
      <c r="H24" s="55">
        <v>0</v>
      </c>
      <c r="I24" s="55">
        <v>46</v>
      </c>
      <c r="J24" s="55">
        <v>0</v>
      </c>
      <c r="K24" s="56">
        <f t="shared" si="0"/>
        <v>46</v>
      </c>
      <c r="L24" s="54">
        <v>14</v>
      </c>
      <c r="M24" s="54"/>
      <c r="N24" s="27">
        <f t="shared" si="1"/>
        <v>25.555555555555554</v>
      </c>
    </row>
    <row r="25" spans="1:14" ht="16.5" customHeight="1">
      <c r="A25" s="60">
        <v>18</v>
      </c>
      <c r="B25" s="64" t="s">
        <v>139</v>
      </c>
      <c r="C25" s="64" t="s">
        <v>309</v>
      </c>
      <c r="D25" s="64" t="s">
        <v>293</v>
      </c>
      <c r="E25" s="70" t="s">
        <v>13</v>
      </c>
      <c r="F25" s="54">
        <v>10</v>
      </c>
      <c r="G25" s="61" t="s">
        <v>286</v>
      </c>
      <c r="H25" s="55">
        <v>2</v>
      </c>
      <c r="I25" s="55">
        <v>37</v>
      </c>
      <c r="J25" s="55">
        <v>4</v>
      </c>
      <c r="K25" s="56">
        <f t="shared" si="0"/>
        <v>43</v>
      </c>
      <c r="L25" s="54">
        <v>15</v>
      </c>
      <c r="M25" s="54"/>
      <c r="N25" s="27">
        <f t="shared" si="1"/>
        <v>23.88888888888889</v>
      </c>
    </row>
    <row r="26" spans="1:14" ht="16.5" customHeight="1">
      <c r="A26" s="60">
        <v>19</v>
      </c>
      <c r="B26" s="64" t="s">
        <v>146</v>
      </c>
      <c r="C26" s="64" t="s">
        <v>295</v>
      </c>
      <c r="D26" s="64" t="s">
        <v>295</v>
      </c>
      <c r="E26" s="79" t="s">
        <v>31</v>
      </c>
      <c r="F26" s="54">
        <v>10</v>
      </c>
      <c r="G26" s="61" t="s">
        <v>287</v>
      </c>
      <c r="H26" s="55">
        <v>0</v>
      </c>
      <c r="I26" s="55">
        <v>40</v>
      </c>
      <c r="J26" s="55">
        <v>2</v>
      </c>
      <c r="K26" s="56">
        <f t="shared" si="0"/>
        <v>42</v>
      </c>
      <c r="L26" s="54">
        <v>16</v>
      </c>
      <c r="M26" s="54"/>
      <c r="N26" s="27">
        <f t="shared" si="1"/>
        <v>23.333333333333332</v>
      </c>
    </row>
    <row r="27" spans="1:14" ht="16.5" customHeight="1">
      <c r="A27" s="60">
        <v>20</v>
      </c>
      <c r="B27" s="73" t="s">
        <v>131</v>
      </c>
      <c r="C27" s="64" t="s">
        <v>306</v>
      </c>
      <c r="D27" s="64" t="s">
        <v>301</v>
      </c>
      <c r="E27" s="79" t="s">
        <v>16</v>
      </c>
      <c r="F27" s="54">
        <v>10</v>
      </c>
      <c r="G27" s="61" t="s">
        <v>288</v>
      </c>
      <c r="H27" s="55">
        <v>2</v>
      </c>
      <c r="I27" s="55">
        <v>33</v>
      </c>
      <c r="J27" s="55">
        <v>6</v>
      </c>
      <c r="K27" s="56">
        <f t="shared" si="0"/>
        <v>41</v>
      </c>
      <c r="L27" s="54">
        <v>17</v>
      </c>
      <c r="M27" s="54"/>
      <c r="N27" s="27">
        <f t="shared" si="1"/>
        <v>22.77777777777778</v>
      </c>
    </row>
    <row r="28" spans="1:14" ht="16.5" customHeight="1">
      <c r="A28" s="60">
        <v>21</v>
      </c>
      <c r="B28" s="64" t="s">
        <v>137</v>
      </c>
      <c r="C28" s="64" t="s">
        <v>299</v>
      </c>
      <c r="D28" s="64" t="s">
        <v>306</v>
      </c>
      <c r="E28" s="79" t="s">
        <v>12</v>
      </c>
      <c r="F28" s="54">
        <v>10</v>
      </c>
      <c r="G28" s="61" t="s">
        <v>289</v>
      </c>
      <c r="H28" s="55">
        <v>0</v>
      </c>
      <c r="I28" s="55">
        <v>34</v>
      </c>
      <c r="J28" s="55">
        <v>4</v>
      </c>
      <c r="K28" s="56">
        <f t="shared" si="0"/>
        <v>38</v>
      </c>
      <c r="L28" s="54">
        <v>18</v>
      </c>
      <c r="M28" s="54"/>
      <c r="N28" s="27">
        <f t="shared" si="1"/>
        <v>21.11111111111111</v>
      </c>
    </row>
    <row r="29" spans="1:14" ht="16.5" customHeight="1">
      <c r="A29" s="60">
        <v>22</v>
      </c>
      <c r="B29" s="64" t="s">
        <v>129</v>
      </c>
      <c r="C29" s="64" t="s">
        <v>309</v>
      </c>
      <c r="D29" s="64" t="s">
        <v>309</v>
      </c>
      <c r="E29" s="79" t="s">
        <v>31</v>
      </c>
      <c r="F29" s="54">
        <v>10</v>
      </c>
      <c r="G29" s="61" t="s">
        <v>284</v>
      </c>
      <c r="H29" s="55">
        <v>0</v>
      </c>
      <c r="I29" s="55">
        <v>38</v>
      </c>
      <c r="J29" s="55">
        <v>0</v>
      </c>
      <c r="K29" s="56">
        <f t="shared" si="0"/>
        <v>38</v>
      </c>
      <c r="L29" s="54">
        <v>18</v>
      </c>
      <c r="M29" s="54"/>
      <c r="N29" s="27">
        <f t="shared" si="1"/>
        <v>21.11111111111111</v>
      </c>
    </row>
    <row r="30" spans="1:14" ht="16.5" customHeight="1">
      <c r="A30" s="60">
        <v>23</v>
      </c>
      <c r="B30" s="64" t="s">
        <v>145</v>
      </c>
      <c r="C30" s="64" t="s">
        <v>296</v>
      </c>
      <c r="D30" s="64" t="s">
        <v>302</v>
      </c>
      <c r="E30" s="79" t="s">
        <v>46</v>
      </c>
      <c r="F30" s="54">
        <v>10</v>
      </c>
      <c r="G30" s="61" t="s">
        <v>290</v>
      </c>
      <c r="H30" s="55">
        <v>4</v>
      </c>
      <c r="I30" s="55">
        <v>31</v>
      </c>
      <c r="J30" s="55">
        <v>2</v>
      </c>
      <c r="K30" s="56">
        <f t="shared" si="0"/>
        <v>37</v>
      </c>
      <c r="L30" s="54">
        <v>19</v>
      </c>
      <c r="M30" s="54"/>
      <c r="N30" s="27">
        <f t="shared" si="1"/>
        <v>20.555555555555554</v>
      </c>
    </row>
    <row r="31" spans="1:14" ht="16.5" customHeight="1">
      <c r="A31" s="60">
        <v>24</v>
      </c>
      <c r="B31" s="64" t="s">
        <v>141</v>
      </c>
      <c r="C31" s="64" t="s">
        <v>308</v>
      </c>
      <c r="D31" s="64" t="s">
        <v>302</v>
      </c>
      <c r="E31" s="79" t="s">
        <v>50</v>
      </c>
      <c r="F31" s="54">
        <v>10</v>
      </c>
      <c r="G31" s="61" t="s">
        <v>291</v>
      </c>
      <c r="H31" s="55">
        <v>0</v>
      </c>
      <c r="I31" s="55">
        <v>33</v>
      </c>
      <c r="J31" s="55">
        <v>2</v>
      </c>
      <c r="K31" s="56">
        <f t="shared" si="0"/>
        <v>35</v>
      </c>
      <c r="L31" s="54">
        <v>20</v>
      </c>
      <c r="M31" s="54"/>
      <c r="N31" s="27">
        <f t="shared" si="1"/>
        <v>19.444444444444446</v>
      </c>
    </row>
    <row r="32" spans="1:14" ht="18.75">
      <c r="A32" s="60">
        <v>25</v>
      </c>
      <c r="B32" s="64" t="s">
        <v>147</v>
      </c>
      <c r="C32" s="64" t="s">
        <v>308</v>
      </c>
      <c r="D32" s="64" t="s">
        <v>312</v>
      </c>
      <c r="E32" s="79" t="s">
        <v>31</v>
      </c>
      <c r="F32" s="54">
        <v>10</v>
      </c>
      <c r="G32" s="61" t="s">
        <v>292</v>
      </c>
      <c r="H32" s="55">
        <v>2</v>
      </c>
      <c r="I32" s="55">
        <v>24</v>
      </c>
      <c r="J32" s="55">
        <v>0</v>
      </c>
      <c r="K32" s="56">
        <f t="shared" si="0"/>
        <v>26</v>
      </c>
      <c r="L32" s="54">
        <v>21</v>
      </c>
      <c r="M32" s="54"/>
      <c r="N32" s="27">
        <f t="shared" si="1"/>
        <v>14.444444444444443</v>
      </c>
    </row>
    <row r="33" ht="15"/>
    <row r="34" spans="2:11" ht="18.75">
      <c r="B34" s="12"/>
      <c r="C34" s="12"/>
      <c r="D34" s="12"/>
      <c r="E34" s="26"/>
      <c r="F34" s="26"/>
      <c r="G34" s="4" t="s">
        <v>30</v>
      </c>
      <c r="H34" s="25"/>
      <c r="K34" s="17"/>
    </row>
    <row r="35" spans="2:8" ht="18.75">
      <c r="B35" s="12"/>
      <c r="C35" s="12"/>
      <c r="D35" s="12"/>
      <c r="E35" s="4"/>
      <c r="F35" s="4"/>
      <c r="G35" s="26" t="s">
        <v>45</v>
      </c>
      <c r="H35" s="25"/>
    </row>
    <row r="36" spans="2:8" ht="18.75">
      <c r="B36" s="12"/>
      <c r="C36" s="12"/>
      <c r="D36" s="12"/>
      <c r="E36" s="4"/>
      <c r="F36" s="4"/>
      <c r="G36" s="4" t="s">
        <v>44</v>
      </c>
      <c r="H36" s="25"/>
    </row>
    <row r="37" spans="2:8" ht="18.75">
      <c r="B37" s="12"/>
      <c r="C37" s="12"/>
      <c r="D37" s="12"/>
      <c r="E37" s="11"/>
      <c r="F37" s="5"/>
      <c r="G37" s="4" t="s">
        <v>76</v>
      </c>
      <c r="H37" s="25"/>
    </row>
    <row r="38" spans="2:8" ht="18.75">
      <c r="B38" s="12"/>
      <c r="C38" s="12"/>
      <c r="D38" s="12"/>
      <c r="E38" s="11"/>
      <c r="F38" s="5"/>
      <c r="G38" s="4" t="s">
        <v>77</v>
      </c>
      <c r="H38" s="25"/>
    </row>
  </sheetData>
  <sheetProtection/>
  <mergeCells count="5">
    <mergeCell ref="A5:K5"/>
    <mergeCell ref="A1:K1"/>
    <mergeCell ref="A2:K2"/>
    <mergeCell ref="A4:K4"/>
    <mergeCell ref="A3:N3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SheetLayoutView="75" workbookViewId="0" topLeftCell="A1">
      <selection activeCell="F3" activeCellId="1" sqref="A1:K16384 A1:K16384"/>
    </sheetView>
  </sheetViews>
  <sheetFormatPr defaultColWidth="9.140625" defaultRowHeight="15"/>
  <cols>
    <col min="1" max="1" width="5.00390625" style="24" customWidth="1"/>
    <col min="2" max="3" width="18.00390625" style="24" customWidth="1"/>
    <col min="4" max="4" width="16.28125" style="24" customWidth="1"/>
    <col min="5" max="5" width="24.28125" style="24" customWidth="1"/>
    <col min="6" max="6" width="4.8515625" style="31" customWidth="1"/>
    <col min="7" max="7" width="16.57421875" style="37" customWidth="1"/>
    <col min="8" max="10" width="9.421875" style="31" customWidth="1"/>
    <col min="11" max="11" width="6.00390625" style="33" customWidth="1"/>
    <col min="12" max="12" width="6.28125" style="31" customWidth="1"/>
    <col min="13" max="13" width="6.28125" style="0" customWidth="1"/>
    <col min="14" max="14" width="8.140625" style="24" customWidth="1"/>
  </cols>
  <sheetData>
    <row r="1" spans="1:11" ht="15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3" t="s">
        <v>10</v>
      </c>
      <c r="B3" s="3"/>
      <c r="C3" s="3"/>
      <c r="D3" s="3"/>
      <c r="E3" s="3"/>
      <c r="F3" s="16"/>
      <c r="G3" s="36"/>
      <c r="H3" s="16"/>
      <c r="I3" s="16"/>
      <c r="J3" s="16"/>
      <c r="K3" s="16"/>
    </row>
    <row r="4" spans="1:11" ht="15.75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>
      <c r="A5" s="88" t="s">
        <v>264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7" spans="1:14" ht="73.5" customHeight="1">
      <c r="A7" s="28" t="s">
        <v>1</v>
      </c>
      <c r="B7" s="28" t="s">
        <v>2</v>
      </c>
      <c r="C7" s="28" t="s">
        <v>3</v>
      </c>
      <c r="D7" s="28" t="s">
        <v>4</v>
      </c>
      <c r="E7" s="28" t="s">
        <v>20</v>
      </c>
      <c r="F7" s="35" t="s">
        <v>5</v>
      </c>
      <c r="G7" s="35" t="s">
        <v>17</v>
      </c>
      <c r="H7" s="28" t="s">
        <v>25</v>
      </c>
      <c r="I7" s="28" t="s">
        <v>26</v>
      </c>
      <c r="J7" s="28" t="s">
        <v>165</v>
      </c>
      <c r="K7" s="32" t="s">
        <v>6</v>
      </c>
      <c r="L7" s="35" t="s">
        <v>7</v>
      </c>
      <c r="M7" s="2" t="s">
        <v>8</v>
      </c>
      <c r="N7" s="1" t="s">
        <v>9</v>
      </c>
    </row>
    <row r="8" spans="1:14" ht="16.5" customHeight="1">
      <c r="A8" s="58">
        <v>1</v>
      </c>
      <c r="B8" s="64" t="s">
        <v>27</v>
      </c>
      <c r="C8" s="64" t="s">
        <v>293</v>
      </c>
      <c r="D8" s="64" t="s">
        <v>296</v>
      </c>
      <c r="E8" s="76" t="s">
        <v>18</v>
      </c>
      <c r="F8" s="30">
        <v>11</v>
      </c>
      <c r="G8" s="82" t="s">
        <v>189</v>
      </c>
      <c r="H8" s="29">
        <v>12</v>
      </c>
      <c r="I8" s="29">
        <v>74</v>
      </c>
      <c r="J8" s="29">
        <v>10</v>
      </c>
      <c r="K8" s="19">
        <f aca="true" t="shared" si="0" ref="K8:K36">SUM(H8:J8)</f>
        <v>96</v>
      </c>
      <c r="L8" s="29">
        <v>1</v>
      </c>
      <c r="M8" s="41" t="s">
        <v>265</v>
      </c>
      <c r="N8" s="34">
        <f aca="true" t="shared" si="1" ref="N8:N36">K8/190*100</f>
        <v>50.526315789473685</v>
      </c>
    </row>
    <row r="9" spans="1:14" ht="16.5" customHeight="1">
      <c r="A9" s="59">
        <v>2</v>
      </c>
      <c r="B9" s="67" t="s">
        <v>162</v>
      </c>
      <c r="C9" s="64" t="s">
        <v>294</v>
      </c>
      <c r="D9" s="64" t="s">
        <v>296</v>
      </c>
      <c r="E9" s="80" t="s">
        <v>46</v>
      </c>
      <c r="F9" s="30">
        <v>11</v>
      </c>
      <c r="G9" s="82" t="s">
        <v>174</v>
      </c>
      <c r="H9" s="29">
        <v>8</v>
      </c>
      <c r="I9" s="29">
        <v>77</v>
      </c>
      <c r="J9" s="29">
        <v>10</v>
      </c>
      <c r="K9" s="19">
        <f t="shared" si="0"/>
        <v>95</v>
      </c>
      <c r="L9" s="29">
        <v>2</v>
      </c>
      <c r="M9" s="85" t="s">
        <v>266</v>
      </c>
      <c r="N9" s="34">
        <f t="shared" si="1"/>
        <v>50</v>
      </c>
    </row>
    <row r="10" spans="1:14" ht="16.5" customHeight="1">
      <c r="A10" s="58">
        <v>3</v>
      </c>
      <c r="B10" s="75" t="s">
        <v>163</v>
      </c>
      <c r="C10" s="64" t="s">
        <v>295</v>
      </c>
      <c r="D10" s="64" t="s">
        <v>301</v>
      </c>
      <c r="E10" s="76" t="s">
        <v>46</v>
      </c>
      <c r="F10" s="30">
        <v>11</v>
      </c>
      <c r="G10" s="82" t="s">
        <v>168</v>
      </c>
      <c r="H10" s="30">
        <v>12</v>
      </c>
      <c r="I10" s="30">
        <v>69</v>
      </c>
      <c r="J10" s="30">
        <v>0</v>
      </c>
      <c r="K10" s="19">
        <f t="shared" si="0"/>
        <v>81</v>
      </c>
      <c r="L10" s="29">
        <v>3</v>
      </c>
      <c r="M10" s="39"/>
      <c r="N10" s="34">
        <f t="shared" si="1"/>
        <v>42.63157894736842</v>
      </c>
    </row>
    <row r="11" spans="1:14" ht="31.5" customHeight="1">
      <c r="A11" s="58">
        <v>4</v>
      </c>
      <c r="B11" s="64" t="s">
        <v>29</v>
      </c>
      <c r="C11" s="64" t="s">
        <v>295</v>
      </c>
      <c r="D11" s="64" t="s">
        <v>296</v>
      </c>
      <c r="E11" s="72" t="s">
        <v>19</v>
      </c>
      <c r="F11" s="30">
        <v>11</v>
      </c>
      <c r="G11" s="82" t="s">
        <v>176</v>
      </c>
      <c r="H11" s="30">
        <v>12</v>
      </c>
      <c r="I11" s="30">
        <v>59</v>
      </c>
      <c r="J11" s="30">
        <v>7</v>
      </c>
      <c r="K11" s="19">
        <f t="shared" si="0"/>
        <v>78</v>
      </c>
      <c r="L11" s="29">
        <v>4</v>
      </c>
      <c r="M11" s="39"/>
      <c r="N11" s="34">
        <f t="shared" si="1"/>
        <v>41.05263157894737</v>
      </c>
    </row>
    <row r="12" spans="1:14" ht="24.75" customHeight="1">
      <c r="A12" s="59">
        <v>5</v>
      </c>
      <c r="B12" s="64" t="s">
        <v>22</v>
      </c>
      <c r="C12" s="64" t="s">
        <v>295</v>
      </c>
      <c r="D12" s="64" t="s">
        <v>300</v>
      </c>
      <c r="E12" s="81" t="s">
        <v>36</v>
      </c>
      <c r="F12" s="30">
        <v>11</v>
      </c>
      <c r="G12" s="82" t="s">
        <v>187</v>
      </c>
      <c r="H12" s="30">
        <v>12</v>
      </c>
      <c r="I12" s="30">
        <v>55</v>
      </c>
      <c r="J12" s="30">
        <v>10</v>
      </c>
      <c r="K12" s="19">
        <f t="shared" si="0"/>
        <v>77</v>
      </c>
      <c r="L12" s="29">
        <v>5</v>
      </c>
      <c r="M12" s="39"/>
      <c r="N12" s="34">
        <f t="shared" si="1"/>
        <v>40.526315789473685</v>
      </c>
    </row>
    <row r="13" spans="1:14" ht="16.5" customHeight="1">
      <c r="A13" s="58">
        <v>6</v>
      </c>
      <c r="B13" s="75" t="s">
        <v>145</v>
      </c>
      <c r="C13" s="64" t="s">
        <v>296</v>
      </c>
      <c r="D13" s="64" t="s">
        <v>298</v>
      </c>
      <c r="E13" s="76" t="s">
        <v>51</v>
      </c>
      <c r="F13" s="30">
        <v>11</v>
      </c>
      <c r="G13" s="82" t="s">
        <v>181</v>
      </c>
      <c r="H13" s="30">
        <v>8</v>
      </c>
      <c r="I13" s="30">
        <v>60</v>
      </c>
      <c r="J13" s="30">
        <v>7</v>
      </c>
      <c r="K13" s="19">
        <f t="shared" si="0"/>
        <v>75</v>
      </c>
      <c r="L13" s="29">
        <v>6</v>
      </c>
      <c r="M13" s="39"/>
      <c r="N13" s="34">
        <f t="shared" si="1"/>
        <v>39.473684210526315</v>
      </c>
    </row>
    <row r="14" spans="1:14" ht="16.5" customHeight="1">
      <c r="A14" s="58">
        <v>7</v>
      </c>
      <c r="B14" s="64" t="s">
        <v>40</v>
      </c>
      <c r="C14" s="64" t="s">
        <v>293</v>
      </c>
      <c r="D14" s="64" t="s">
        <v>305</v>
      </c>
      <c r="E14" s="77" t="s">
        <v>13</v>
      </c>
      <c r="F14" s="51">
        <v>11</v>
      </c>
      <c r="G14" s="82" t="s">
        <v>188</v>
      </c>
      <c r="H14" s="51">
        <v>8</v>
      </c>
      <c r="I14" s="51">
        <v>62</v>
      </c>
      <c r="J14" s="51">
        <v>2</v>
      </c>
      <c r="K14" s="19">
        <f t="shared" si="0"/>
        <v>72</v>
      </c>
      <c r="L14" s="51">
        <v>7</v>
      </c>
      <c r="M14" s="52"/>
      <c r="N14" s="34">
        <f t="shared" si="1"/>
        <v>37.89473684210527</v>
      </c>
    </row>
    <row r="15" spans="1:14" ht="31.5" customHeight="1">
      <c r="A15" s="59">
        <v>8</v>
      </c>
      <c r="B15" s="64" t="s">
        <v>39</v>
      </c>
      <c r="C15" s="64" t="s">
        <v>297</v>
      </c>
      <c r="D15" s="64" t="s">
        <v>296</v>
      </c>
      <c r="E15" s="72" t="s">
        <v>19</v>
      </c>
      <c r="F15" s="30">
        <v>11</v>
      </c>
      <c r="G15" s="82" t="s">
        <v>190</v>
      </c>
      <c r="H15" s="29">
        <v>6</v>
      </c>
      <c r="I15" s="29">
        <v>61</v>
      </c>
      <c r="J15" s="29">
        <v>4</v>
      </c>
      <c r="K15" s="19">
        <f t="shared" si="0"/>
        <v>71</v>
      </c>
      <c r="L15" s="29">
        <v>8</v>
      </c>
      <c r="M15" s="9"/>
      <c r="N15" s="34">
        <f t="shared" si="1"/>
        <v>37.368421052631575</v>
      </c>
    </row>
    <row r="16" spans="1:14" ht="16.5" customHeight="1">
      <c r="A16" s="58">
        <v>9</v>
      </c>
      <c r="B16" s="75" t="s">
        <v>164</v>
      </c>
      <c r="C16" s="64" t="s">
        <v>298</v>
      </c>
      <c r="D16" s="64" t="s">
        <v>298</v>
      </c>
      <c r="E16" s="76" t="s">
        <v>46</v>
      </c>
      <c r="F16" s="30">
        <v>11</v>
      </c>
      <c r="G16" s="82" t="s">
        <v>169</v>
      </c>
      <c r="H16" s="29">
        <v>8</v>
      </c>
      <c r="I16" s="29">
        <v>60</v>
      </c>
      <c r="J16" s="29">
        <v>0</v>
      </c>
      <c r="K16" s="19">
        <f t="shared" si="0"/>
        <v>68</v>
      </c>
      <c r="L16" s="29">
        <v>9</v>
      </c>
      <c r="M16" s="10"/>
      <c r="N16" s="34">
        <f t="shared" si="1"/>
        <v>35.78947368421053</v>
      </c>
    </row>
    <row r="17" spans="1:14" ht="30" customHeight="1">
      <c r="A17" s="58">
        <v>10</v>
      </c>
      <c r="B17" s="64" t="s">
        <v>23</v>
      </c>
      <c r="C17" s="64" t="s">
        <v>299</v>
      </c>
      <c r="D17" s="64" t="s">
        <v>306</v>
      </c>
      <c r="E17" s="79" t="s">
        <v>36</v>
      </c>
      <c r="F17" s="30">
        <v>11</v>
      </c>
      <c r="G17" s="82" t="s">
        <v>167</v>
      </c>
      <c r="H17" s="29">
        <v>4</v>
      </c>
      <c r="I17" s="29">
        <v>55</v>
      </c>
      <c r="J17" s="29">
        <v>4</v>
      </c>
      <c r="K17" s="19">
        <f t="shared" si="0"/>
        <v>63</v>
      </c>
      <c r="L17" s="29">
        <v>10</v>
      </c>
      <c r="M17" s="10"/>
      <c r="N17" s="34">
        <f t="shared" si="1"/>
        <v>33.1578947368421</v>
      </c>
    </row>
    <row r="18" spans="1:14" ht="16.5" customHeight="1">
      <c r="A18" s="59">
        <v>11</v>
      </c>
      <c r="B18" s="75" t="s">
        <v>33</v>
      </c>
      <c r="C18" s="64" t="s">
        <v>295</v>
      </c>
      <c r="D18" s="64" t="s">
        <v>295</v>
      </c>
      <c r="E18" s="76" t="s">
        <v>13</v>
      </c>
      <c r="F18" s="30">
        <v>11</v>
      </c>
      <c r="G18" s="82" t="s">
        <v>172</v>
      </c>
      <c r="H18" s="30">
        <v>8</v>
      </c>
      <c r="I18" s="30">
        <v>55</v>
      </c>
      <c r="J18" s="30">
        <v>0</v>
      </c>
      <c r="K18" s="19">
        <f t="shared" si="0"/>
        <v>63</v>
      </c>
      <c r="L18" s="29">
        <v>10</v>
      </c>
      <c r="M18" s="39"/>
      <c r="N18" s="34">
        <f t="shared" si="1"/>
        <v>33.1578947368421</v>
      </c>
    </row>
    <row r="19" spans="1:14" ht="16.5" customHeight="1">
      <c r="A19" s="58">
        <v>12</v>
      </c>
      <c r="B19" s="67" t="s">
        <v>28</v>
      </c>
      <c r="C19" s="64" t="s">
        <v>298</v>
      </c>
      <c r="D19" s="64" t="s">
        <v>293</v>
      </c>
      <c r="E19" s="77" t="s">
        <v>13</v>
      </c>
      <c r="F19" s="30">
        <v>11</v>
      </c>
      <c r="G19" s="82" t="s">
        <v>193</v>
      </c>
      <c r="H19" s="29">
        <v>10</v>
      </c>
      <c r="I19" s="29">
        <v>48</v>
      </c>
      <c r="J19" s="29">
        <v>4</v>
      </c>
      <c r="K19" s="19">
        <f t="shared" si="0"/>
        <v>62</v>
      </c>
      <c r="L19" s="29">
        <v>11</v>
      </c>
      <c r="M19" s="10"/>
      <c r="N19" s="34">
        <f t="shared" si="1"/>
        <v>32.631578947368425</v>
      </c>
    </row>
    <row r="20" spans="1:14" ht="16.5" customHeight="1">
      <c r="A20" s="58">
        <v>13</v>
      </c>
      <c r="B20" s="67" t="s">
        <v>159</v>
      </c>
      <c r="C20" s="64" t="s">
        <v>296</v>
      </c>
      <c r="D20" s="64" t="s">
        <v>307</v>
      </c>
      <c r="E20" s="77" t="s">
        <v>31</v>
      </c>
      <c r="F20" s="30">
        <v>11</v>
      </c>
      <c r="G20" s="82" t="s">
        <v>171</v>
      </c>
      <c r="H20" s="29">
        <v>4</v>
      </c>
      <c r="I20" s="29">
        <v>56</v>
      </c>
      <c r="J20" s="29">
        <v>0</v>
      </c>
      <c r="K20" s="19">
        <f t="shared" si="0"/>
        <v>60</v>
      </c>
      <c r="L20" s="29">
        <v>12</v>
      </c>
      <c r="M20" s="57"/>
      <c r="N20" s="34">
        <f t="shared" si="1"/>
        <v>31.57894736842105</v>
      </c>
    </row>
    <row r="21" spans="1:14" ht="16.5" customHeight="1">
      <c r="A21" s="59">
        <v>14</v>
      </c>
      <c r="B21" s="64" t="s">
        <v>153</v>
      </c>
      <c r="C21" s="64" t="s">
        <v>296</v>
      </c>
      <c r="D21" s="64" t="s">
        <v>298</v>
      </c>
      <c r="E21" s="76" t="s">
        <v>31</v>
      </c>
      <c r="F21" s="30">
        <v>11</v>
      </c>
      <c r="G21" s="82" t="s">
        <v>166</v>
      </c>
      <c r="H21" s="30">
        <v>2</v>
      </c>
      <c r="I21" s="30">
        <v>53</v>
      </c>
      <c r="J21" s="30">
        <v>4</v>
      </c>
      <c r="K21" s="19">
        <f t="shared" si="0"/>
        <v>59</v>
      </c>
      <c r="L21" s="29">
        <v>13</v>
      </c>
      <c r="M21" s="57"/>
      <c r="N21" s="34">
        <f t="shared" si="1"/>
        <v>31.05263157894737</v>
      </c>
    </row>
    <row r="22" spans="1:14" ht="16.5" customHeight="1">
      <c r="A22" s="58">
        <v>15</v>
      </c>
      <c r="B22" s="67" t="s">
        <v>24</v>
      </c>
      <c r="C22" s="64" t="s">
        <v>300</v>
      </c>
      <c r="D22" s="64" t="s">
        <v>293</v>
      </c>
      <c r="E22" s="77" t="s">
        <v>13</v>
      </c>
      <c r="F22" s="30">
        <v>11</v>
      </c>
      <c r="G22" s="82" t="s">
        <v>194</v>
      </c>
      <c r="H22" s="29">
        <v>8</v>
      </c>
      <c r="I22" s="29">
        <v>49</v>
      </c>
      <c r="J22" s="29">
        <v>0</v>
      </c>
      <c r="K22" s="19">
        <f t="shared" si="0"/>
        <v>57</v>
      </c>
      <c r="L22" s="29">
        <v>14</v>
      </c>
      <c r="M22" s="10"/>
      <c r="N22" s="34">
        <f t="shared" si="1"/>
        <v>30</v>
      </c>
    </row>
    <row r="23" spans="1:14" ht="16.5" customHeight="1">
      <c r="A23" s="58">
        <v>16</v>
      </c>
      <c r="B23" s="64" t="s">
        <v>64</v>
      </c>
      <c r="C23" s="64" t="s">
        <v>297</v>
      </c>
      <c r="D23" s="64" t="s">
        <v>303</v>
      </c>
      <c r="E23" s="77" t="s">
        <v>13</v>
      </c>
      <c r="F23" s="30">
        <v>11</v>
      </c>
      <c r="G23" s="82" t="s">
        <v>185</v>
      </c>
      <c r="H23" s="29">
        <v>4</v>
      </c>
      <c r="I23" s="29">
        <v>46</v>
      </c>
      <c r="J23" s="29">
        <v>7</v>
      </c>
      <c r="K23" s="19">
        <f t="shared" si="0"/>
        <v>57</v>
      </c>
      <c r="L23" s="29">
        <v>14</v>
      </c>
      <c r="M23" s="10"/>
      <c r="N23" s="34">
        <f t="shared" si="1"/>
        <v>30</v>
      </c>
    </row>
    <row r="24" spans="1:14" ht="21" customHeight="1">
      <c r="A24" s="59">
        <v>17</v>
      </c>
      <c r="B24" s="64" t="s">
        <v>160</v>
      </c>
      <c r="C24" s="64" t="s">
        <v>295</v>
      </c>
      <c r="D24" s="64" t="s">
        <v>308</v>
      </c>
      <c r="E24" s="76" t="s">
        <v>31</v>
      </c>
      <c r="F24" s="30">
        <v>11</v>
      </c>
      <c r="G24" s="82" t="s">
        <v>170</v>
      </c>
      <c r="H24" s="30">
        <v>10</v>
      </c>
      <c r="I24" s="30">
        <v>42</v>
      </c>
      <c r="J24" s="30">
        <v>4</v>
      </c>
      <c r="K24" s="19">
        <f t="shared" si="0"/>
        <v>56</v>
      </c>
      <c r="L24" s="30">
        <v>15</v>
      </c>
      <c r="M24" s="40"/>
      <c r="N24" s="34">
        <f t="shared" si="1"/>
        <v>29.47368421052631</v>
      </c>
    </row>
    <row r="25" spans="1:14" ht="16.5" customHeight="1">
      <c r="A25" s="58">
        <v>18</v>
      </c>
      <c r="B25" s="75" t="s">
        <v>156</v>
      </c>
      <c r="C25" s="64" t="s">
        <v>301</v>
      </c>
      <c r="D25" s="64" t="s">
        <v>306</v>
      </c>
      <c r="E25" s="76" t="s">
        <v>51</v>
      </c>
      <c r="F25" s="30">
        <v>11</v>
      </c>
      <c r="G25" s="82" t="s">
        <v>183</v>
      </c>
      <c r="H25" s="29">
        <v>8</v>
      </c>
      <c r="I25" s="29">
        <v>48</v>
      </c>
      <c r="J25" s="29">
        <v>0</v>
      </c>
      <c r="K25" s="19">
        <f t="shared" si="0"/>
        <v>56</v>
      </c>
      <c r="L25" s="29">
        <v>15</v>
      </c>
      <c r="M25" s="10"/>
      <c r="N25" s="34">
        <f t="shared" si="1"/>
        <v>29.47368421052631</v>
      </c>
    </row>
    <row r="26" spans="1:14" ht="16.5" customHeight="1">
      <c r="A26" s="58">
        <v>19</v>
      </c>
      <c r="B26" s="75" t="s">
        <v>135</v>
      </c>
      <c r="C26" s="64" t="s">
        <v>296</v>
      </c>
      <c r="D26" s="64" t="s">
        <v>306</v>
      </c>
      <c r="E26" s="76" t="s">
        <v>51</v>
      </c>
      <c r="F26" s="30">
        <v>11</v>
      </c>
      <c r="G26" s="82" t="s">
        <v>180</v>
      </c>
      <c r="H26" s="30">
        <v>6</v>
      </c>
      <c r="I26" s="30">
        <v>46</v>
      </c>
      <c r="J26" s="30">
        <v>1</v>
      </c>
      <c r="K26" s="19">
        <f t="shared" si="0"/>
        <v>53</v>
      </c>
      <c r="L26" s="29">
        <v>16</v>
      </c>
      <c r="M26" s="39"/>
      <c r="N26" s="34">
        <f t="shared" si="1"/>
        <v>27.89473684210526</v>
      </c>
    </row>
    <row r="27" spans="1:14" ht="19.5" customHeight="1">
      <c r="A27" s="59">
        <v>20</v>
      </c>
      <c r="B27" s="75" t="s">
        <v>41</v>
      </c>
      <c r="C27" s="64" t="s">
        <v>295</v>
      </c>
      <c r="D27" s="64" t="s">
        <v>298</v>
      </c>
      <c r="E27" s="77" t="s">
        <v>13</v>
      </c>
      <c r="F27" s="30">
        <v>11</v>
      </c>
      <c r="G27" s="82" t="s">
        <v>184</v>
      </c>
      <c r="H27" s="29">
        <v>6</v>
      </c>
      <c r="I27" s="29">
        <v>46</v>
      </c>
      <c r="J27" s="29">
        <v>0</v>
      </c>
      <c r="K27" s="19">
        <f t="shared" si="0"/>
        <v>52</v>
      </c>
      <c r="L27" s="29">
        <v>17</v>
      </c>
      <c r="M27" s="10"/>
      <c r="N27" s="34">
        <f t="shared" si="1"/>
        <v>27.368421052631582</v>
      </c>
    </row>
    <row r="28" spans="1:14" ht="16.5" customHeight="1">
      <c r="A28" s="58">
        <v>21</v>
      </c>
      <c r="B28" s="64" t="s">
        <v>21</v>
      </c>
      <c r="C28" s="64" t="s">
        <v>296</v>
      </c>
      <c r="D28" s="64" t="s">
        <v>296</v>
      </c>
      <c r="E28" s="76" t="s">
        <v>18</v>
      </c>
      <c r="F28" s="30">
        <v>11</v>
      </c>
      <c r="G28" s="82" t="s">
        <v>191</v>
      </c>
      <c r="H28" s="29">
        <v>10</v>
      </c>
      <c r="I28" s="29">
        <v>41</v>
      </c>
      <c r="J28" s="29">
        <v>0</v>
      </c>
      <c r="K28" s="19">
        <f t="shared" si="0"/>
        <v>51</v>
      </c>
      <c r="L28" s="29">
        <v>18</v>
      </c>
      <c r="M28" s="10"/>
      <c r="N28" s="34">
        <f t="shared" si="1"/>
        <v>26.842105263157894</v>
      </c>
    </row>
    <row r="29" spans="1:14" ht="16.5" customHeight="1">
      <c r="A29" s="58">
        <v>22</v>
      </c>
      <c r="B29" s="75" t="s">
        <v>157</v>
      </c>
      <c r="C29" s="64" t="s">
        <v>293</v>
      </c>
      <c r="D29" s="64" t="s">
        <v>309</v>
      </c>
      <c r="E29" s="76" t="s">
        <v>51</v>
      </c>
      <c r="F29" s="30">
        <v>11</v>
      </c>
      <c r="G29" s="82" t="s">
        <v>182</v>
      </c>
      <c r="H29" s="29">
        <v>8</v>
      </c>
      <c r="I29" s="29">
        <v>36</v>
      </c>
      <c r="J29" s="29">
        <v>4</v>
      </c>
      <c r="K29" s="19">
        <f t="shared" si="0"/>
        <v>48</v>
      </c>
      <c r="L29" s="30">
        <v>19</v>
      </c>
      <c r="M29" s="41"/>
      <c r="N29" s="34">
        <f t="shared" si="1"/>
        <v>25.263157894736842</v>
      </c>
    </row>
    <row r="30" spans="1:14" ht="16.5" customHeight="1">
      <c r="A30" s="59">
        <v>23</v>
      </c>
      <c r="B30" s="67" t="s">
        <v>155</v>
      </c>
      <c r="C30" s="64" t="s">
        <v>296</v>
      </c>
      <c r="D30" s="64" t="s">
        <v>309</v>
      </c>
      <c r="E30" s="80" t="s">
        <v>43</v>
      </c>
      <c r="F30" s="30">
        <v>11</v>
      </c>
      <c r="G30" s="82" t="s">
        <v>178</v>
      </c>
      <c r="H30" s="29">
        <v>2</v>
      </c>
      <c r="I30" s="29">
        <v>42</v>
      </c>
      <c r="J30" s="29">
        <v>2</v>
      </c>
      <c r="K30" s="19">
        <f t="shared" si="0"/>
        <v>46</v>
      </c>
      <c r="L30" s="29">
        <v>20</v>
      </c>
      <c r="M30" s="10"/>
      <c r="N30" s="34">
        <f t="shared" si="1"/>
        <v>24.210526315789473</v>
      </c>
    </row>
    <row r="31" spans="1:14" ht="16.5" customHeight="1">
      <c r="A31" s="58">
        <v>24</v>
      </c>
      <c r="B31" s="64" t="s">
        <v>152</v>
      </c>
      <c r="C31" s="64" t="s">
        <v>302</v>
      </c>
      <c r="D31" s="64" t="s">
        <v>296</v>
      </c>
      <c r="E31" s="76" t="s">
        <v>31</v>
      </c>
      <c r="F31" s="30">
        <v>11</v>
      </c>
      <c r="G31" s="82" t="s">
        <v>179</v>
      </c>
      <c r="H31" s="30">
        <v>4</v>
      </c>
      <c r="I31" s="30">
        <v>40</v>
      </c>
      <c r="J31" s="30">
        <v>2</v>
      </c>
      <c r="K31" s="19">
        <f t="shared" si="0"/>
        <v>46</v>
      </c>
      <c r="L31" s="29">
        <v>20</v>
      </c>
      <c r="M31" s="57"/>
      <c r="N31" s="34">
        <f t="shared" si="1"/>
        <v>24.210526315789473</v>
      </c>
    </row>
    <row r="32" spans="1:14" ht="16.5" customHeight="1">
      <c r="A32" s="58">
        <v>25</v>
      </c>
      <c r="B32" s="73" t="s">
        <v>38</v>
      </c>
      <c r="C32" s="64" t="s">
        <v>303</v>
      </c>
      <c r="D32" s="64" t="s">
        <v>306</v>
      </c>
      <c r="E32" s="76" t="s">
        <v>16</v>
      </c>
      <c r="F32" s="30">
        <v>11</v>
      </c>
      <c r="G32" s="82" t="s">
        <v>186</v>
      </c>
      <c r="H32" s="29">
        <v>6</v>
      </c>
      <c r="I32" s="29">
        <v>36</v>
      </c>
      <c r="J32" s="29">
        <v>0</v>
      </c>
      <c r="K32" s="19">
        <f t="shared" si="0"/>
        <v>42</v>
      </c>
      <c r="L32" s="29">
        <v>21</v>
      </c>
      <c r="M32" s="10"/>
      <c r="N32" s="34">
        <f t="shared" si="1"/>
        <v>22.105263157894736</v>
      </c>
    </row>
    <row r="33" spans="1:14" ht="16.5" customHeight="1">
      <c r="A33" s="59">
        <v>26</v>
      </c>
      <c r="B33" s="64" t="s">
        <v>154</v>
      </c>
      <c r="C33" s="64" t="s">
        <v>295</v>
      </c>
      <c r="D33" s="64" t="s">
        <v>310</v>
      </c>
      <c r="E33" s="76" t="s">
        <v>48</v>
      </c>
      <c r="F33" s="30">
        <v>11</v>
      </c>
      <c r="G33" s="82" t="s">
        <v>192</v>
      </c>
      <c r="H33" s="30">
        <v>2</v>
      </c>
      <c r="I33" s="30">
        <v>39</v>
      </c>
      <c r="J33" s="30">
        <v>0</v>
      </c>
      <c r="K33" s="19">
        <f t="shared" si="0"/>
        <v>41</v>
      </c>
      <c r="L33" s="29">
        <v>22</v>
      </c>
      <c r="M33" s="39"/>
      <c r="N33" s="34">
        <f t="shared" si="1"/>
        <v>21.578947368421055</v>
      </c>
    </row>
    <row r="34" spans="1:14" ht="16.5" customHeight="1">
      <c r="A34" s="58">
        <v>27</v>
      </c>
      <c r="B34" s="75" t="s">
        <v>158</v>
      </c>
      <c r="C34" s="64" t="s">
        <v>303</v>
      </c>
      <c r="D34" s="64" t="s">
        <v>300</v>
      </c>
      <c r="E34" s="76" t="s">
        <v>51</v>
      </c>
      <c r="F34" s="30">
        <v>11</v>
      </c>
      <c r="G34" s="82" t="s">
        <v>175</v>
      </c>
      <c r="H34" s="30">
        <v>6</v>
      </c>
      <c r="I34" s="30">
        <v>31</v>
      </c>
      <c r="J34" s="30">
        <v>2</v>
      </c>
      <c r="K34" s="19">
        <f t="shared" si="0"/>
        <v>39</v>
      </c>
      <c r="L34" s="29">
        <v>23</v>
      </c>
      <c r="M34" s="39"/>
      <c r="N34" s="34">
        <f t="shared" si="1"/>
        <v>20.526315789473685</v>
      </c>
    </row>
    <row r="35" spans="1:14" ht="16.5" customHeight="1">
      <c r="A35" s="58">
        <v>28</v>
      </c>
      <c r="B35" s="75" t="s">
        <v>42</v>
      </c>
      <c r="C35" s="64" t="s">
        <v>296</v>
      </c>
      <c r="D35" s="64" t="s">
        <v>309</v>
      </c>
      <c r="E35" s="77" t="s">
        <v>13</v>
      </c>
      <c r="F35" s="30">
        <v>11</v>
      </c>
      <c r="G35" s="82" t="s">
        <v>177</v>
      </c>
      <c r="H35" s="29">
        <v>4</v>
      </c>
      <c r="I35" s="29">
        <v>29</v>
      </c>
      <c r="J35" s="29">
        <v>0</v>
      </c>
      <c r="K35" s="19">
        <f t="shared" si="0"/>
        <v>33</v>
      </c>
      <c r="L35" s="29">
        <v>24</v>
      </c>
      <c r="M35" s="10"/>
      <c r="N35" s="34">
        <f t="shared" si="1"/>
        <v>17.36842105263158</v>
      </c>
    </row>
    <row r="36" spans="1:14" ht="18" customHeight="1">
      <c r="A36" s="59">
        <v>29</v>
      </c>
      <c r="B36" s="64" t="s">
        <v>161</v>
      </c>
      <c r="C36" s="64" t="s">
        <v>295</v>
      </c>
      <c r="D36" s="64" t="s">
        <v>303</v>
      </c>
      <c r="E36" s="76" t="s">
        <v>46</v>
      </c>
      <c r="F36" s="30">
        <v>11</v>
      </c>
      <c r="G36" s="82" t="s">
        <v>173</v>
      </c>
      <c r="H36" s="30">
        <v>4</v>
      </c>
      <c r="I36" s="30">
        <v>22</v>
      </c>
      <c r="J36" s="30">
        <v>0</v>
      </c>
      <c r="K36" s="19">
        <f t="shared" si="0"/>
        <v>26</v>
      </c>
      <c r="L36" s="30">
        <v>25</v>
      </c>
      <c r="M36" s="8"/>
      <c r="N36" s="34">
        <f t="shared" si="1"/>
        <v>13.684210526315791</v>
      </c>
    </row>
    <row r="37" ht="15.75"/>
    <row r="38" spans="1:14" ht="18.75">
      <c r="A38"/>
      <c r="B38" s="12"/>
      <c r="C38" s="12"/>
      <c r="D38" s="12"/>
      <c r="E38" s="26"/>
      <c r="F38" s="26"/>
      <c r="G38" s="4" t="s">
        <v>30</v>
      </c>
      <c r="H38" s="25"/>
      <c r="I38"/>
      <c r="J38"/>
      <c r="K38" s="17"/>
      <c r="L38"/>
      <c r="N38"/>
    </row>
    <row r="39" spans="1:14" ht="18.75">
      <c r="A39"/>
      <c r="B39" s="12"/>
      <c r="C39" s="12"/>
      <c r="D39" s="12"/>
      <c r="E39" s="4"/>
      <c r="F39" s="4"/>
      <c r="G39" s="26" t="s">
        <v>45</v>
      </c>
      <c r="H39" s="25"/>
      <c r="I39"/>
      <c r="J39"/>
      <c r="K39"/>
      <c r="L39"/>
      <c r="N39"/>
    </row>
    <row r="40" spans="1:14" ht="18.75">
      <c r="A40"/>
      <c r="B40" s="12"/>
      <c r="C40" s="12"/>
      <c r="D40" s="12"/>
      <c r="E40" s="4"/>
      <c r="F40" s="4"/>
      <c r="G40" s="4" t="s">
        <v>44</v>
      </c>
      <c r="H40" s="25"/>
      <c r="I40"/>
      <c r="J40"/>
      <c r="K40"/>
      <c r="L40"/>
      <c r="N40"/>
    </row>
    <row r="41" spans="1:14" ht="18.75">
      <c r="A41"/>
      <c r="B41" s="12"/>
      <c r="C41" s="12"/>
      <c r="D41" s="12"/>
      <c r="E41" s="11"/>
      <c r="F41" s="5"/>
      <c r="G41" s="4" t="s">
        <v>76</v>
      </c>
      <c r="H41" s="25"/>
      <c r="I41"/>
      <c r="J41"/>
      <c r="K41"/>
      <c r="L41"/>
      <c r="N41"/>
    </row>
    <row r="42" spans="1:14" ht="18.75">
      <c r="A42"/>
      <c r="B42" s="12"/>
      <c r="C42" s="12"/>
      <c r="D42" s="12"/>
      <c r="E42" s="11"/>
      <c r="F42" s="5"/>
      <c r="G42" s="4" t="s">
        <v>77</v>
      </c>
      <c r="H42" s="25"/>
      <c r="I42"/>
      <c r="J42"/>
      <c r="K42"/>
      <c r="L42"/>
      <c r="N42"/>
    </row>
  </sheetData>
  <sheetProtection/>
  <mergeCells count="4">
    <mergeCell ref="A5:K5"/>
    <mergeCell ref="A1:K1"/>
    <mergeCell ref="A2:K2"/>
    <mergeCell ref="A4:K4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73" r:id="rId2"/>
  <rowBreaks count="1" manualBreakCount="1">
    <brk id="3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2019-12-18T05:25:32Z</dcterms:modified>
  <cp:category/>
  <cp:version/>
  <cp:contentType/>
  <cp:contentStatus/>
</cp:coreProperties>
</file>