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510" windowWidth="15480" windowHeight="11640" activeTab="0"/>
  </bookViews>
  <sheets>
    <sheet name="7-8  класс" sheetId="1" r:id="rId1"/>
    <sheet name="9-11 класс" sheetId="2" r:id="rId2"/>
    <sheet name="7-й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_xlnm.Print_Area" localSheetId="5">'10 класс'!$A$1:$P$50</definedName>
    <definedName name="_xlnm.Print_Area" localSheetId="6">'11 класс'!$A$1:$P$42</definedName>
    <definedName name="_xlnm.Print_Area" localSheetId="0">'7-8  класс'!$A$1:$P$82</definedName>
    <definedName name="_xlnm.Print_Area" localSheetId="2">'7-й класс'!$A$1:$P$44</definedName>
    <definedName name="_xlnm.Print_Area" localSheetId="3">'8 класс'!$A$1:$P$47</definedName>
    <definedName name="_xlnm.Print_Area" localSheetId="4">'9 класс'!$A$1:$P$50</definedName>
    <definedName name="_xlnm.Print_Area" localSheetId="1">'9-11 класс'!$A$1:$P$87</definedName>
  </definedNames>
  <calcPr fullCalcOnLoad="1"/>
</workbook>
</file>

<file path=xl/sharedStrings.xml><?xml version="1.0" encoding="utf-8"?>
<sst xmlns="http://schemas.openxmlformats.org/spreadsheetml/2006/main" count="737" uniqueCount="274">
  <si>
    <t xml:space="preserve">ТЮМЕНСКАЯ ОБЛАСТЬ </t>
  </si>
  <si>
    <t>№</t>
  </si>
  <si>
    <t>Фамилия участника</t>
  </si>
  <si>
    <t>Класс</t>
  </si>
  <si>
    <t>ИТОГО</t>
  </si>
  <si>
    <t>Рейтинг</t>
  </si>
  <si>
    <t>Место</t>
  </si>
  <si>
    <t>% от максимального возможного балла</t>
  </si>
  <si>
    <t xml:space="preserve">ПРОТОКОЛ </t>
  </si>
  <si>
    <t>Теоретико-методический тур</t>
  </si>
  <si>
    <t>Количество правильных ответов</t>
  </si>
  <si>
    <t>Балл</t>
  </si>
  <si>
    <t>II МУНИЦИПАЛЬНЫЙ ЭТАП ВСЕРОССИЙСКОЙ ОЛИМПИАДЫ  ШКОЛЬНИКОВ ПО ОБЩЕОБРАЗОВАТЕЛЬНЫМ  ПРЕДМЕТАМ</t>
  </si>
  <si>
    <t>Л.И. Шевелева</t>
  </si>
  <si>
    <t>З.М. Рафикова</t>
  </si>
  <si>
    <t>Н.А. Ермохин</t>
  </si>
  <si>
    <t>О.В. Бухарова</t>
  </si>
  <si>
    <t>Шифр</t>
  </si>
  <si>
    <t>результат</t>
  </si>
  <si>
    <t>В.И. Кугаевская</t>
  </si>
  <si>
    <t>В.С. Казаченко</t>
  </si>
  <si>
    <t>Г.Т. Иванова</t>
  </si>
  <si>
    <t>Итого</t>
  </si>
  <si>
    <t>О.В.Касьянова</t>
  </si>
  <si>
    <t>I</t>
  </si>
  <si>
    <t>II</t>
  </si>
  <si>
    <t>III</t>
  </si>
  <si>
    <t>Тоб-ФК-7-322-1</t>
  </si>
  <si>
    <t>Тоб-ФК-7-322-3</t>
  </si>
  <si>
    <t>Тоб-ФК-7-322-5</t>
  </si>
  <si>
    <t>Тоб-ФК-7-322-7</t>
  </si>
  <si>
    <t>Тоб-ФК-7-322-11</t>
  </si>
  <si>
    <t>Тоб-ФК-7-323-14</t>
  </si>
  <si>
    <t>Тоб-ФК-7-323-12</t>
  </si>
  <si>
    <t>Тоб-ФК-7-323-11</t>
  </si>
  <si>
    <t>Тоб-ФК-7-323-5</t>
  </si>
  <si>
    <t>Тоб-ФК-7-323-1</t>
  </si>
  <si>
    <t>Тоб-ФК-7-318-12</t>
  </si>
  <si>
    <t>Тоб-ФК-7-318-7</t>
  </si>
  <si>
    <t>Тоб-ФК-7-224-3</t>
  </si>
  <si>
    <t>Тоб-ФК-7-224-8</t>
  </si>
  <si>
    <t>Тоб-ФК-7-131-8</t>
  </si>
  <si>
    <t>Тоб-ФК-7-131-2</t>
  </si>
  <si>
    <t>Тоб-ФК-7-131-5</t>
  </si>
  <si>
    <t>Тоб-ФК-7-321-7</t>
  </si>
  <si>
    <t>Тоб-ФК-7-321-2</t>
  </si>
  <si>
    <t>Тоб-ФК-7-321-5</t>
  </si>
  <si>
    <t>Тоб-ФК-7-319-13</t>
  </si>
  <si>
    <t>Тоб-ФК-7-319-4</t>
  </si>
  <si>
    <t>Тоб-ФК-7-319-6</t>
  </si>
  <si>
    <t>Тоб-ФК-7-218-14</t>
  </si>
  <si>
    <t>Тоб-ФК-7-218-2</t>
  </si>
  <si>
    <t>Тоб-ФК-7-218-9</t>
  </si>
  <si>
    <t>Тоб-ФК-7-323-6</t>
  </si>
  <si>
    <t>Тоб-ФК-8-318-13</t>
  </si>
  <si>
    <t>Тоб-ФК-8-218-15</t>
  </si>
  <si>
    <t>Тоб-ФК-8-218-11</t>
  </si>
  <si>
    <t>Тоб-ФК-8-224-4</t>
  </si>
  <si>
    <t>Тоб-ФК-8-224-6</t>
  </si>
  <si>
    <t>Тоб-ФК-8-224-7</t>
  </si>
  <si>
    <t>Тоб-ФК-8-218-5</t>
  </si>
  <si>
    <t>Тоб-ФК-8-218-1</t>
  </si>
  <si>
    <t>Тоб-ФК-8-131-6</t>
  </si>
  <si>
    <t>Тоб-ФК-8-131-10</t>
  </si>
  <si>
    <t>Тоб-ФК-8-131-9</t>
  </si>
  <si>
    <t>Тоб-ФК-8-131-1</t>
  </si>
  <si>
    <t>Тоб-ФК-8-131-7</t>
  </si>
  <si>
    <t>Тоб-ФК-8-131-4</t>
  </si>
  <si>
    <t>Тоб-ФК-8-131-11</t>
  </si>
  <si>
    <t>Тоб-ФК-8-321-1</t>
  </si>
  <si>
    <t>Тоб-ФК-8-322-10</t>
  </si>
  <si>
    <t>Тоб-ФК-8-323-13</t>
  </si>
  <si>
    <t>Тоб-ФК-8-323-4</t>
  </si>
  <si>
    <t>Тоб-ФК-8-323-2</t>
  </si>
  <si>
    <t>Тоб-ФК-8-224-5</t>
  </si>
  <si>
    <t>Тоб-ФК-8-319-12</t>
  </si>
  <si>
    <t>Тоб-ФК-8-319-8</t>
  </si>
  <si>
    <t>Тоб-ФК-8-319-7</t>
  </si>
  <si>
    <t>Тоб-ФК-8-319-1</t>
  </si>
  <si>
    <t>Баскетбол</t>
  </si>
  <si>
    <t>Гимнастика</t>
  </si>
  <si>
    <t>Полоса препятствий</t>
  </si>
  <si>
    <t>В 2018-2019 УЧЕБНОМ ГОДУ</t>
  </si>
  <si>
    <t>Тоб-ФК-9-106-</t>
  </si>
  <si>
    <t>Тоб-ФК-9-106-6</t>
  </si>
  <si>
    <t>Тоб-ФК-9-114-10</t>
  </si>
  <si>
    <t>Тоб-ФК-9-208-9</t>
  </si>
  <si>
    <t>Тоб-ФК-9-217-2</t>
  </si>
  <si>
    <t>Тоб-ФК-9-217-6</t>
  </si>
  <si>
    <t>Тоб-ФК-9-116-6</t>
  </si>
  <si>
    <t>Тоб-ФК-9-210-6</t>
  </si>
  <si>
    <t>Тоб-ФК-9-210-10</t>
  </si>
  <si>
    <t>Тоб-ФК-9-116-3</t>
  </si>
  <si>
    <t>Тоб-ФК-9-114-6</t>
  </si>
  <si>
    <t>Тоб-ФК-9-114-2</t>
  </si>
  <si>
    <t>Тоб-ФК-9-208-8</t>
  </si>
  <si>
    <t>Тоб-ФК-9-216-7</t>
  </si>
  <si>
    <t>Тоб-ФК-9-216-9</t>
  </si>
  <si>
    <t>Тоб-ФК-9-208-2</t>
  </si>
  <si>
    <t>Тоб-ФК-9-208-1</t>
  </si>
  <si>
    <t>Тоб-ФК-9-313-7</t>
  </si>
  <si>
    <t>Тоб-ФК-9-313-6</t>
  </si>
  <si>
    <t>Тоб-ФК-9-214-6</t>
  </si>
  <si>
    <t>Тоб-ФК-9-214-3</t>
  </si>
  <si>
    <t>Тоб-ФК-9-214-5</t>
  </si>
  <si>
    <t>Тоб-ФК-9-208-5</t>
  </si>
  <si>
    <t>Тоб-ФК-9-215-7</t>
  </si>
  <si>
    <t>Тоб-ФК-9-215-5</t>
  </si>
  <si>
    <t>Тоб-ФК-10-217-10</t>
  </si>
  <si>
    <t>Тоб-ФК-10-117-1</t>
  </si>
  <si>
    <t>Тоб-ФК-10-106-4</t>
  </si>
  <si>
    <t>Тоб-ФК-10-106-7</t>
  </si>
  <si>
    <t>Тоб-ФК-10-214-10</t>
  </si>
  <si>
    <t>Тоб-ФК-10-210-5</t>
  </si>
  <si>
    <t>Тоб-ФК-10-210-1</t>
  </si>
  <si>
    <t>Тоб-ФК-10-217-5</t>
  </si>
  <si>
    <t>Тоб-ФК-10-215-4</t>
  </si>
  <si>
    <t>Тоб-ФК-10-215-6</t>
  </si>
  <si>
    <t>Тоб-ФК-10-209-8</t>
  </si>
  <si>
    <t>Тоб-ФК-10-209-9</t>
  </si>
  <si>
    <t>Тоб-ФК-10-215-11</t>
  </si>
  <si>
    <t>Тоб-ФК-10-209-3</t>
  </si>
  <si>
    <t>Тоб-ФК-10-217-8</t>
  </si>
  <si>
    <t>Тоб-ФК-10-208-15</t>
  </si>
  <si>
    <t>Тоб-ФК-10-106-3</t>
  </si>
  <si>
    <t>Тоб-ФК-10-106-1</t>
  </si>
  <si>
    <t>Тоб-ФК-10-113-3</t>
  </si>
  <si>
    <t>Тоб-ФК-10-217-7</t>
  </si>
  <si>
    <t>Тоб-ФК-11-114-5</t>
  </si>
  <si>
    <t>Тоб-ФК-11-214-1</t>
  </si>
  <si>
    <t>Тоб-ФК-11-214-2</t>
  </si>
  <si>
    <t>Тоб-ФК-11-214-8</t>
  </si>
  <si>
    <t>Тоб-ФК-11-214-9</t>
  </si>
  <si>
    <t>Тоб-ФК-11-216-1</t>
  </si>
  <si>
    <t>Тоб-ФК-11-216-5</t>
  </si>
  <si>
    <t>Тоб-ФК-11-216-6</t>
  </si>
  <si>
    <t>Тоб-ФК-11-217-11</t>
  </si>
  <si>
    <t>Тоб-ФК-11-217-9</t>
  </si>
  <si>
    <t>Тоб-ФК-11-215-3</t>
  </si>
  <si>
    <t>Тоб-ФК-11-215-10</t>
  </si>
  <si>
    <t>Тоб-ФК-11-113-5</t>
  </si>
  <si>
    <t>Тоб-ФК-11-113-9</t>
  </si>
  <si>
    <t>Тоб-ФК-11-313-2</t>
  </si>
  <si>
    <t>Тоб-ФК-11-313-1</t>
  </si>
  <si>
    <t>Тоб-ФК-11-116-2</t>
  </si>
  <si>
    <t>Тоб-ФК-11-116-4</t>
  </si>
  <si>
    <t>Ю.В. Яковых</t>
  </si>
  <si>
    <t>В.В. Пузановский</t>
  </si>
  <si>
    <t>учащихся  7 класса по предмету физическая культура (ЮНОШИ)  максимальный балл 110</t>
  </si>
  <si>
    <t>учащихся  8 класса по предмету физическая культура (ЮНОШИ)  максимальный балл 110</t>
  </si>
  <si>
    <t>21-22 ноября 2018 года</t>
  </si>
  <si>
    <t>учащихся 7-8 класса по предмету физическая культура (ЮНОШИ)  максимальный балл 110</t>
  </si>
  <si>
    <t>учащихся  9-11 класса по предмету физическая культура (ЮНОШИ)  максимальный балл 110</t>
  </si>
  <si>
    <t>учащихся 11 класса по предмету физическая культура (ЮНОШИ)  максимальный балл 110</t>
  </si>
  <si>
    <t>Тоб-ФК-11-217-12</t>
  </si>
  <si>
    <t>учащихся  10 класса по предмету физическая культура (ЮНОШИ)  максимальный балл 110</t>
  </si>
  <si>
    <t>учащихся 9 класса по предмету физическая культура (ЮНОШИ)  максимальный балл 110</t>
  </si>
  <si>
    <t>О.В. Касьянова</t>
  </si>
  <si>
    <t>Позинский А.В.</t>
  </si>
  <si>
    <t>Суслов И.Д.</t>
  </si>
  <si>
    <t>Штокало В.В.</t>
  </si>
  <si>
    <t>Жемчугов И.А.</t>
  </si>
  <si>
    <t>Рафиков Р.Я.</t>
  </si>
  <si>
    <t>Трифонов В.Е.</t>
  </si>
  <si>
    <t>Абдулаев А.Т.</t>
  </si>
  <si>
    <t>Пайзулаев М.С.</t>
  </si>
  <si>
    <t>Сичевский Д.А.</t>
  </si>
  <si>
    <t>Калимуллин Г.Е.</t>
  </si>
  <si>
    <t>Бобров А.Д.</t>
  </si>
  <si>
    <t>Тупицын Д.А.</t>
  </si>
  <si>
    <t>Изгагин П.С.</t>
  </si>
  <si>
    <t>Баженов В.В.</t>
  </si>
  <si>
    <t>Перевозкин В.И.</t>
  </si>
  <si>
    <t>Михайлов А.А.</t>
  </si>
  <si>
    <t>Юсупов С.Ж.</t>
  </si>
  <si>
    <t>Михалев К.Е.</t>
  </si>
  <si>
    <t>Котович И.К.</t>
  </si>
  <si>
    <t>Неверов Л.Е.</t>
  </si>
  <si>
    <t>Коскин М.Ю.</t>
  </si>
  <si>
    <t>Редикульцев А.О.</t>
  </si>
  <si>
    <t>Ушаков К.Д.</t>
  </si>
  <si>
    <t>Вычужанин В.С.</t>
  </si>
  <si>
    <t>Панов А.М.</t>
  </si>
  <si>
    <t>Сидоров Е.М.</t>
  </si>
  <si>
    <t>Кравченко А.В.</t>
  </si>
  <si>
    <t>Джурабаев Н.Д.</t>
  </si>
  <si>
    <t>Варнаков Н.С.</t>
  </si>
  <si>
    <t>Бадрызлов М.Ю.</t>
  </si>
  <si>
    <t>Редикульцев З.В.</t>
  </si>
  <si>
    <t>Федоренко И.Р.</t>
  </si>
  <si>
    <t>Пальянов А.В.</t>
  </si>
  <si>
    <t>Тимофеев М.А.</t>
  </si>
  <si>
    <t>Цимфер М.В.</t>
  </si>
  <si>
    <t>Загваздин С.Е.</t>
  </si>
  <si>
    <t>Чусовитин И.А.</t>
  </si>
  <si>
    <t>Горячев Н.П.</t>
  </si>
  <si>
    <t>Сабаев Е.В.</t>
  </si>
  <si>
    <t>Ахметчанов Д.И.</t>
  </si>
  <si>
    <t>Волохов А.А.</t>
  </si>
  <si>
    <t>Петросян М.К.</t>
  </si>
  <si>
    <t>Зубов М.А.</t>
  </si>
  <si>
    <t>Дорожкин О.В.</t>
  </si>
  <si>
    <t>Марганов А.Р.</t>
  </si>
  <si>
    <t>Гаркуша И.А.</t>
  </si>
  <si>
    <t>Злыгостев В.О.</t>
  </si>
  <si>
    <t>Мещеряков П.А.</t>
  </si>
  <si>
    <t>Сокерин М.С.</t>
  </si>
  <si>
    <t>Неустроев В.О.</t>
  </si>
  <si>
    <t>Муратов Р.Д.</t>
  </si>
  <si>
    <t>Садчиков И.А.</t>
  </si>
  <si>
    <t>Гейнц Д.С.</t>
  </si>
  <si>
    <t>Максимов Г.В.</t>
  </si>
  <si>
    <t>Щедрин А.А.</t>
  </si>
  <si>
    <t>Абсалямов Р.Р.</t>
  </si>
  <si>
    <t>Карсканов А.Н.</t>
  </si>
  <si>
    <t>Ильин Е.Г.</t>
  </si>
  <si>
    <t>Махмутов Д.Р.</t>
  </si>
  <si>
    <t>Маноли Д.В.</t>
  </si>
  <si>
    <t>Беляев Д.А.</t>
  </si>
  <si>
    <t>Логинов М.В.</t>
  </si>
  <si>
    <t>Москвин А.Д.</t>
  </si>
  <si>
    <t>Гениятов Т.И.</t>
  </si>
  <si>
    <t>Трошкин С.О.</t>
  </si>
  <si>
    <t>Яковлев Д.А.</t>
  </si>
  <si>
    <t>Фоменко В.М.</t>
  </si>
  <si>
    <t>Казанцев А.А.</t>
  </si>
  <si>
    <t>Аппельганц Д.В.</t>
  </si>
  <si>
    <t>Сорочук В.А.</t>
  </si>
  <si>
    <t>Балин В.Э.</t>
  </si>
  <si>
    <t>Рисбаев Б.Ж.</t>
  </si>
  <si>
    <t>Хамзин И.Н.</t>
  </si>
  <si>
    <t>Иванов И.В.</t>
  </si>
  <si>
    <t>Джафаров И.И.</t>
  </si>
  <si>
    <t>Юсупов Б.Х.</t>
  </si>
  <si>
    <t>Муталипов З.Ф.</t>
  </si>
  <si>
    <t>Антропов В.А.</t>
  </si>
  <si>
    <t>Василенко А.И.</t>
  </si>
  <si>
    <t>Азанов Р.А.</t>
  </si>
  <si>
    <t>Зыков А.И.</t>
  </si>
  <si>
    <t>Бабкин В.С.</t>
  </si>
  <si>
    <t>Благонравов А.Е.</t>
  </si>
  <si>
    <t>Мартюгов С.В.</t>
  </si>
  <si>
    <t>Каримов В.И.</t>
  </si>
  <si>
    <t>Ткачев Н.О.</t>
  </si>
  <si>
    <t>Неганов Д.Н.</t>
  </si>
  <si>
    <t>Лонготкин А.И.</t>
  </si>
  <si>
    <t>Коновалов А.А.</t>
  </si>
  <si>
    <t>Колчанов Л.Д.</t>
  </si>
  <si>
    <t>Мусин М.Р.</t>
  </si>
  <si>
    <t>Тарасов И.Р.</t>
  </si>
  <si>
    <t>Багишев Р.И.</t>
  </si>
  <si>
    <t>Золотов Л.А.</t>
  </si>
  <si>
    <t>Мулашов Р.Р.</t>
  </si>
  <si>
    <t>Кузнецов А.Е.</t>
  </si>
  <si>
    <t>Овчинников Д..</t>
  </si>
  <si>
    <t>Киселёв А.Ю.</t>
  </si>
  <si>
    <t>Егоров К.И.</t>
  </si>
  <si>
    <t>Иванов М.А.</t>
  </si>
  <si>
    <t>Корепанов П.Д.</t>
  </si>
  <si>
    <t>Казанцев И.А.</t>
  </si>
  <si>
    <t>Селяхин Е.К.</t>
  </si>
  <si>
    <t>Шулинин С.Д.</t>
  </si>
  <si>
    <t>Симонов А.В.</t>
  </si>
  <si>
    <t>Чемолдинов А.А.</t>
  </si>
  <si>
    <t>Ромашов А.А.</t>
  </si>
  <si>
    <t>Стукановский В.А.</t>
  </si>
  <si>
    <t>Самойлов А.А.</t>
  </si>
  <si>
    <t>Башкатов Я.Е.</t>
  </si>
  <si>
    <t>Румянцев А.Н.</t>
  </si>
  <si>
    <t>Савонин А.Е.</t>
  </si>
  <si>
    <t>Кабиров Ф.Р.</t>
  </si>
  <si>
    <t>Колбаев З.И.</t>
  </si>
  <si>
    <t>Понамарёв А.С.</t>
  </si>
  <si>
    <t>Сурмятов А.В.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</si>
</sst>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400]h:mm:ss\ AM/PM"/>
    <numFmt numFmtId="178" formatCode="h:mm:ss;@"/>
    <numFmt numFmtId="179" formatCode="0.0000"/>
    <numFmt numFmtId="180" formatCode="0.000"/>
    <numFmt numFmtId="181" formatCode="[$-FC19]d\ mmmm\ yyyy\ &quot;г.&quot;"/>
    <numFmt numFmtId="182" formatCode="mmm/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0" fillId="0" borderId="0">
      <alignment/>
      <protection/>
    </xf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107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2" fontId="40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2" fontId="40" fillId="0" borderId="10" xfId="0" applyNumberFormat="1" applyFont="1" applyBorder="1" applyAlignment="1">
      <alignment horizontal="center"/>
    </xf>
    <xf numFmtId="176" fontId="39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39" fillId="0" borderId="10" xfId="0" applyFont="1" applyBorder="1" applyAlignment="1">
      <alignment/>
    </xf>
    <xf numFmtId="0" fontId="40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center"/>
    </xf>
    <xf numFmtId="2" fontId="40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textRotation="90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9" fillId="0" borderId="0" xfId="0" applyFont="1" applyAlignment="1">
      <alignment/>
    </xf>
    <xf numFmtId="0" fontId="2" fillId="0" borderId="0" xfId="0" applyFont="1" applyAlignment="1">
      <alignment/>
    </xf>
    <xf numFmtId="0" fontId="40" fillId="0" borderId="0" xfId="0" applyFont="1" applyAlignment="1">
      <alignment/>
    </xf>
    <xf numFmtId="0" fontId="39" fillId="0" borderId="12" xfId="0" applyFont="1" applyBorder="1" applyAlignment="1">
      <alignment horizontal="center" vertical="center"/>
    </xf>
    <xf numFmtId="0" fontId="6" fillId="0" borderId="10" xfId="52" applyFont="1" applyFill="1" applyBorder="1" applyAlignment="1">
      <alignment horizontal="center" vertical="center"/>
      <protection/>
    </xf>
    <xf numFmtId="0" fontId="3" fillId="0" borderId="10" xfId="0" applyFont="1" applyBorder="1" applyAlignment="1">
      <alignment horizontal="center" vertical="center" wrapText="1"/>
    </xf>
    <xf numFmtId="2" fontId="39" fillId="0" borderId="1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39" fillId="0" borderId="0" xfId="0" applyFont="1" applyBorder="1" applyAlignment="1">
      <alignment/>
    </xf>
    <xf numFmtId="0" fontId="6" fillId="32" borderId="10" xfId="0" applyFont="1" applyFill="1" applyBorder="1" applyAlignment="1">
      <alignment horizontal="center" vertical="center"/>
    </xf>
    <xf numFmtId="0" fontId="39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vertical="center" wrapText="1"/>
    </xf>
    <xf numFmtId="14" fontId="6" fillId="0" borderId="0" xfId="0" applyNumberFormat="1" applyFont="1" applyFill="1" applyBorder="1" applyAlignment="1">
      <alignment horizontal="center" wrapText="1"/>
    </xf>
    <xf numFmtId="14" fontId="6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/>
    </xf>
    <xf numFmtId="0" fontId="39" fillId="0" borderId="10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11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2" fontId="2" fillId="0" borderId="11" xfId="0" applyNumberFormat="1" applyFont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textRotation="90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textRotation="90"/>
    </xf>
    <xf numFmtId="0" fontId="3" fillId="0" borderId="17" xfId="0" applyFont="1" applyBorder="1" applyAlignment="1">
      <alignment horizontal="center" vertical="center" textRotation="90" wrapText="1"/>
    </xf>
    <xf numFmtId="0" fontId="3" fillId="0" borderId="17" xfId="0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9" fillId="0" borderId="0" xfId="0" applyFont="1" applyBorder="1" applyAlignment="1">
      <alignment/>
    </xf>
    <xf numFmtId="0" fontId="6" fillId="32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6" fillId="32" borderId="0" xfId="0" applyFont="1" applyFill="1" applyBorder="1" applyAlignment="1">
      <alignment horizontal="center" wrapText="1"/>
    </xf>
    <xf numFmtId="14" fontId="6" fillId="32" borderId="0" xfId="0" applyNumberFormat="1" applyFont="1" applyFill="1" applyBorder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62</xdr:row>
      <xdr:rowOff>0</xdr:rowOff>
    </xdr:from>
    <xdr:ext cx="7620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1285875" y="111918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0"/>
    <xdr:sp fLocksText="0">
      <xdr:nvSpPr>
        <xdr:cNvPr id="2" name="Text Box 1"/>
        <xdr:cNvSpPr txBox="1">
          <a:spLocks noChangeArrowheads="1"/>
        </xdr:cNvSpPr>
      </xdr:nvSpPr>
      <xdr:spPr>
        <a:xfrm>
          <a:off x="1285875" y="111918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38100"/>
    <xdr:sp fLocksText="0">
      <xdr:nvSpPr>
        <xdr:cNvPr id="3" name="Text Box 1"/>
        <xdr:cNvSpPr txBox="1">
          <a:spLocks noChangeArrowheads="1"/>
        </xdr:cNvSpPr>
      </xdr:nvSpPr>
      <xdr:spPr>
        <a:xfrm>
          <a:off x="1285875" y="11191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38100"/>
    <xdr:sp fLocksText="0">
      <xdr:nvSpPr>
        <xdr:cNvPr id="4" name="Text Box 1"/>
        <xdr:cNvSpPr txBox="1">
          <a:spLocks noChangeArrowheads="1"/>
        </xdr:cNvSpPr>
      </xdr:nvSpPr>
      <xdr:spPr>
        <a:xfrm>
          <a:off x="1285875" y="11191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133350"/>
    <xdr:sp fLocksText="0">
      <xdr:nvSpPr>
        <xdr:cNvPr id="5" name="Text Box 1"/>
        <xdr:cNvSpPr txBox="1">
          <a:spLocks noChangeArrowheads="1"/>
        </xdr:cNvSpPr>
      </xdr:nvSpPr>
      <xdr:spPr>
        <a:xfrm>
          <a:off x="1285875" y="11191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133350"/>
    <xdr:sp fLocksText="0">
      <xdr:nvSpPr>
        <xdr:cNvPr id="6" name="Text Box 1"/>
        <xdr:cNvSpPr txBox="1">
          <a:spLocks noChangeArrowheads="1"/>
        </xdr:cNvSpPr>
      </xdr:nvSpPr>
      <xdr:spPr>
        <a:xfrm>
          <a:off x="1285875" y="11191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104775"/>
    <xdr:sp fLocksText="0">
      <xdr:nvSpPr>
        <xdr:cNvPr id="7" name="Text Box 1"/>
        <xdr:cNvSpPr txBox="1">
          <a:spLocks noChangeArrowheads="1"/>
        </xdr:cNvSpPr>
      </xdr:nvSpPr>
      <xdr:spPr>
        <a:xfrm>
          <a:off x="1285875" y="111918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104775"/>
    <xdr:sp fLocksText="0">
      <xdr:nvSpPr>
        <xdr:cNvPr id="8" name="Text Box 1"/>
        <xdr:cNvSpPr txBox="1">
          <a:spLocks noChangeArrowheads="1"/>
        </xdr:cNvSpPr>
      </xdr:nvSpPr>
      <xdr:spPr>
        <a:xfrm>
          <a:off x="1285875" y="111918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0"/>
    <xdr:sp fLocksText="0">
      <xdr:nvSpPr>
        <xdr:cNvPr id="9" name="Text Box 1"/>
        <xdr:cNvSpPr txBox="1">
          <a:spLocks noChangeArrowheads="1"/>
        </xdr:cNvSpPr>
      </xdr:nvSpPr>
      <xdr:spPr>
        <a:xfrm>
          <a:off x="1285875" y="111918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0"/>
    <xdr:sp fLocksText="0">
      <xdr:nvSpPr>
        <xdr:cNvPr id="10" name="Text Box 1"/>
        <xdr:cNvSpPr txBox="1">
          <a:spLocks noChangeArrowheads="1"/>
        </xdr:cNvSpPr>
      </xdr:nvSpPr>
      <xdr:spPr>
        <a:xfrm>
          <a:off x="1285875" y="111918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38100"/>
    <xdr:sp fLocksText="0">
      <xdr:nvSpPr>
        <xdr:cNvPr id="11" name="Text Box 1"/>
        <xdr:cNvSpPr txBox="1">
          <a:spLocks noChangeArrowheads="1"/>
        </xdr:cNvSpPr>
      </xdr:nvSpPr>
      <xdr:spPr>
        <a:xfrm>
          <a:off x="1285875" y="11191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38100"/>
    <xdr:sp fLocksText="0">
      <xdr:nvSpPr>
        <xdr:cNvPr id="12" name="Text Box 1"/>
        <xdr:cNvSpPr txBox="1">
          <a:spLocks noChangeArrowheads="1"/>
        </xdr:cNvSpPr>
      </xdr:nvSpPr>
      <xdr:spPr>
        <a:xfrm>
          <a:off x="1285875" y="11191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104775"/>
    <xdr:sp fLocksText="0">
      <xdr:nvSpPr>
        <xdr:cNvPr id="13" name="Text Box 1"/>
        <xdr:cNvSpPr txBox="1">
          <a:spLocks noChangeArrowheads="1"/>
        </xdr:cNvSpPr>
      </xdr:nvSpPr>
      <xdr:spPr>
        <a:xfrm>
          <a:off x="1285875" y="111918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104775"/>
    <xdr:sp fLocksText="0">
      <xdr:nvSpPr>
        <xdr:cNvPr id="14" name="Text Box 1"/>
        <xdr:cNvSpPr txBox="1">
          <a:spLocks noChangeArrowheads="1"/>
        </xdr:cNvSpPr>
      </xdr:nvSpPr>
      <xdr:spPr>
        <a:xfrm>
          <a:off x="1285875" y="111918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133350"/>
    <xdr:sp fLocksText="0">
      <xdr:nvSpPr>
        <xdr:cNvPr id="15" name="Text Box 1"/>
        <xdr:cNvSpPr txBox="1">
          <a:spLocks noChangeArrowheads="1"/>
        </xdr:cNvSpPr>
      </xdr:nvSpPr>
      <xdr:spPr>
        <a:xfrm>
          <a:off x="1285875" y="11191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133350"/>
    <xdr:sp fLocksText="0">
      <xdr:nvSpPr>
        <xdr:cNvPr id="16" name="Text Box 1"/>
        <xdr:cNvSpPr txBox="1">
          <a:spLocks noChangeArrowheads="1"/>
        </xdr:cNvSpPr>
      </xdr:nvSpPr>
      <xdr:spPr>
        <a:xfrm>
          <a:off x="1285875" y="11191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133350"/>
    <xdr:sp fLocksText="0">
      <xdr:nvSpPr>
        <xdr:cNvPr id="17" name="Text Box 1"/>
        <xdr:cNvSpPr txBox="1">
          <a:spLocks noChangeArrowheads="1"/>
        </xdr:cNvSpPr>
      </xdr:nvSpPr>
      <xdr:spPr>
        <a:xfrm>
          <a:off x="1285875" y="11191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133350"/>
    <xdr:sp fLocksText="0">
      <xdr:nvSpPr>
        <xdr:cNvPr id="18" name="Text Box 1"/>
        <xdr:cNvSpPr txBox="1">
          <a:spLocks noChangeArrowheads="1"/>
        </xdr:cNvSpPr>
      </xdr:nvSpPr>
      <xdr:spPr>
        <a:xfrm>
          <a:off x="1285875" y="11191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133350"/>
    <xdr:sp fLocksText="0">
      <xdr:nvSpPr>
        <xdr:cNvPr id="19" name="Text Box 1"/>
        <xdr:cNvSpPr txBox="1">
          <a:spLocks noChangeArrowheads="1"/>
        </xdr:cNvSpPr>
      </xdr:nvSpPr>
      <xdr:spPr>
        <a:xfrm>
          <a:off x="1285875" y="11191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133350"/>
    <xdr:sp fLocksText="0">
      <xdr:nvSpPr>
        <xdr:cNvPr id="20" name="Text Box 1"/>
        <xdr:cNvSpPr txBox="1">
          <a:spLocks noChangeArrowheads="1"/>
        </xdr:cNvSpPr>
      </xdr:nvSpPr>
      <xdr:spPr>
        <a:xfrm>
          <a:off x="1285875" y="11191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133350"/>
    <xdr:sp fLocksText="0">
      <xdr:nvSpPr>
        <xdr:cNvPr id="21" name="Text Box 1"/>
        <xdr:cNvSpPr txBox="1">
          <a:spLocks noChangeArrowheads="1"/>
        </xdr:cNvSpPr>
      </xdr:nvSpPr>
      <xdr:spPr>
        <a:xfrm>
          <a:off x="1285875" y="11191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133350"/>
    <xdr:sp fLocksText="0">
      <xdr:nvSpPr>
        <xdr:cNvPr id="22" name="Text Box 1"/>
        <xdr:cNvSpPr txBox="1">
          <a:spLocks noChangeArrowheads="1"/>
        </xdr:cNvSpPr>
      </xdr:nvSpPr>
      <xdr:spPr>
        <a:xfrm>
          <a:off x="1285875" y="11191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133350"/>
    <xdr:sp fLocksText="0">
      <xdr:nvSpPr>
        <xdr:cNvPr id="23" name="Text Box 1"/>
        <xdr:cNvSpPr txBox="1">
          <a:spLocks noChangeArrowheads="1"/>
        </xdr:cNvSpPr>
      </xdr:nvSpPr>
      <xdr:spPr>
        <a:xfrm>
          <a:off x="1285875" y="11191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133350"/>
    <xdr:sp fLocksText="0">
      <xdr:nvSpPr>
        <xdr:cNvPr id="24" name="Text Box 1"/>
        <xdr:cNvSpPr txBox="1">
          <a:spLocks noChangeArrowheads="1"/>
        </xdr:cNvSpPr>
      </xdr:nvSpPr>
      <xdr:spPr>
        <a:xfrm>
          <a:off x="1285875" y="11191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133350"/>
    <xdr:sp fLocksText="0">
      <xdr:nvSpPr>
        <xdr:cNvPr id="25" name="Text Box 1"/>
        <xdr:cNvSpPr txBox="1">
          <a:spLocks noChangeArrowheads="1"/>
        </xdr:cNvSpPr>
      </xdr:nvSpPr>
      <xdr:spPr>
        <a:xfrm>
          <a:off x="1285875" y="11191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133350"/>
    <xdr:sp fLocksText="0">
      <xdr:nvSpPr>
        <xdr:cNvPr id="26" name="Text Box 1"/>
        <xdr:cNvSpPr txBox="1">
          <a:spLocks noChangeArrowheads="1"/>
        </xdr:cNvSpPr>
      </xdr:nvSpPr>
      <xdr:spPr>
        <a:xfrm>
          <a:off x="1285875" y="11191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0"/>
    <xdr:sp fLocksText="0">
      <xdr:nvSpPr>
        <xdr:cNvPr id="27" name="Text Box 1"/>
        <xdr:cNvSpPr txBox="1">
          <a:spLocks noChangeArrowheads="1"/>
        </xdr:cNvSpPr>
      </xdr:nvSpPr>
      <xdr:spPr>
        <a:xfrm>
          <a:off x="1285875" y="111918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0"/>
    <xdr:sp fLocksText="0">
      <xdr:nvSpPr>
        <xdr:cNvPr id="28" name="Text Box 1"/>
        <xdr:cNvSpPr txBox="1">
          <a:spLocks noChangeArrowheads="1"/>
        </xdr:cNvSpPr>
      </xdr:nvSpPr>
      <xdr:spPr>
        <a:xfrm>
          <a:off x="1285875" y="111918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38100"/>
    <xdr:sp fLocksText="0">
      <xdr:nvSpPr>
        <xdr:cNvPr id="29" name="Text Box 1"/>
        <xdr:cNvSpPr txBox="1">
          <a:spLocks noChangeArrowheads="1"/>
        </xdr:cNvSpPr>
      </xdr:nvSpPr>
      <xdr:spPr>
        <a:xfrm>
          <a:off x="1285875" y="11191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38100"/>
    <xdr:sp fLocksText="0">
      <xdr:nvSpPr>
        <xdr:cNvPr id="30" name="Text Box 1"/>
        <xdr:cNvSpPr txBox="1">
          <a:spLocks noChangeArrowheads="1"/>
        </xdr:cNvSpPr>
      </xdr:nvSpPr>
      <xdr:spPr>
        <a:xfrm>
          <a:off x="1285875" y="11191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133350"/>
    <xdr:sp fLocksText="0">
      <xdr:nvSpPr>
        <xdr:cNvPr id="31" name="Text Box 1"/>
        <xdr:cNvSpPr txBox="1">
          <a:spLocks noChangeArrowheads="1"/>
        </xdr:cNvSpPr>
      </xdr:nvSpPr>
      <xdr:spPr>
        <a:xfrm>
          <a:off x="1285875" y="11191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133350"/>
    <xdr:sp fLocksText="0">
      <xdr:nvSpPr>
        <xdr:cNvPr id="32" name="Text Box 1"/>
        <xdr:cNvSpPr txBox="1">
          <a:spLocks noChangeArrowheads="1"/>
        </xdr:cNvSpPr>
      </xdr:nvSpPr>
      <xdr:spPr>
        <a:xfrm>
          <a:off x="1285875" y="11191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104775"/>
    <xdr:sp fLocksText="0">
      <xdr:nvSpPr>
        <xdr:cNvPr id="33" name="Text Box 1"/>
        <xdr:cNvSpPr txBox="1">
          <a:spLocks noChangeArrowheads="1"/>
        </xdr:cNvSpPr>
      </xdr:nvSpPr>
      <xdr:spPr>
        <a:xfrm>
          <a:off x="1285875" y="111918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104775"/>
    <xdr:sp fLocksText="0">
      <xdr:nvSpPr>
        <xdr:cNvPr id="34" name="Text Box 1"/>
        <xdr:cNvSpPr txBox="1">
          <a:spLocks noChangeArrowheads="1"/>
        </xdr:cNvSpPr>
      </xdr:nvSpPr>
      <xdr:spPr>
        <a:xfrm>
          <a:off x="1285875" y="111918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133350"/>
    <xdr:sp fLocksText="0">
      <xdr:nvSpPr>
        <xdr:cNvPr id="35" name="Text Box 1"/>
        <xdr:cNvSpPr txBox="1">
          <a:spLocks noChangeArrowheads="1"/>
        </xdr:cNvSpPr>
      </xdr:nvSpPr>
      <xdr:spPr>
        <a:xfrm>
          <a:off x="1285875" y="11191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133350"/>
    <xdr:sp fLocksText="0">
      <xdr:nvSpPr>
        <xdr:cNvPr id="36" name="Text Box 1"/>
        <xdr:cNvSpPr txBox="1">
          <a:spLocks noChangeArrowheads="1"/>
        </xdr:cNvSpPr>
      </xdr:nvSpPr>
      <xdr:spPr>
        <a:xfrm>
          <a:off x="1285875" y="11191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190500"/>
    <xdr:sp fLocksText="0">
      <xdr:nvSpPr>
        <xdr:cNvPr id="37" name="Text Box 1"/>
        <xdr:cNvSpPr txBox="1">
          <a:spLocks noChangeArrowheads="1"/>
        </xdr:cNvSpPr>
      </xdr:nvSpPr>
      <xdr:spPr>
        <a:xfrm>
          <a:off x="1285875" y="11191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190500"/>
    <xdr:sp fLocksText="0">
      <xdr:nvSpPr>
        <xdr:cNvPr id="38" name="Text Box 1"/>
        <xdr:cNvSpPr txBox="1">
          <a:spLocks noChangeArrowheads="1"/>
        </xdr:cNvSpPr>
      </xdr:nvSpPr>
      <xdr:spPr>
        <a:xfrm>
          <a:off x="1285875" y="11191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190500"/>
    <xdr:sp fLocksText="0">
      <xdr:nvSpPr>
        <xdr:cNvPr id="39" name="Text Box 1"/>
        <xdr:cNvSpPr txBox="1">
          <a:spLocks noChangeArrowheads="1"/>
        </xdr:cNvSpPr>
      </xdr:nvSpPr>
      <xdr:spPr>
        <a:xfrm>
          <a:off x="1285875" y="11191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190500"/>
    <xdr:sp fLocksText="0">
      <xdr:nvSpPr>
        <xdr:cNvPr id="40" name="Text Box 1"/>
        <xdr:cNvSpPr txBox="1">
          <a:spLocks noChangeArrowheads="1"/>
        </xdr:cNvSpPr>
      </xdr:nvSpPr>
      <xdr:spPr>
        <a:xfrm>
          <a:off x="1285875" y="11191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381000"/>
    <xdr:sp fLocksText="0">
      <xdr:nvSpPr>
        <xdr:cNvPr id="41" name="Text Box 1"/>
        <xdr:cNvSpPr txBox="1">
          <a:spLocks noChangeArrowheads="1"/>
        </xdr:cNvSpPr>
      </xdr:nvSpPr>
      <xdr:spPr>
        <a:xfrm>
          <a:off x="1285875" y="111918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381000"/>
    <xdr:sp fLocksText="0">
      <xdr:nvSpPr>
        <xdr:cNvPr id="42" name="Text Box 1"/>
        <xdr:cNvSpPr txBox="1">
          <a:spLocks noChangeArrowheads="1"/>
        </xdr:cNvSpPr>
      </xdr:nvSpPr>
      <xdr:spPr>
        <a:xfrm>
          <a:off x="1285875" y="111918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904875"/>
    <xdr:sp fLocksText="0">
      <xdr:nvSpPr>
        <xdr:cNvPr id="43" name="Text Box 1"/>
        <xdr:cNvSpPr txBox="1">
          <a:spLocks noChangeArrowheads="1"/>
        </xdr:cNvSpPr>
      </xdr:nvSpPr>
      <xdr:spPr>
        <a:xfrm>
          <a:off x="1285875" y="11191875"/>
          <a:ext cx="7620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904875"/>
    <xdr:sp fLocksText="0">
      <xdr:nvSpPr>
        <xdr:cNvPr id="44" name="Text Box 1"/>
        <xdr:cNvSpPr txBox="1">
          <a:spLocks noChangeArrowheads="1"/>
        </xdr:cNvSpPr>
      </xdr:nvSpPr>
      <xdr:spPr>
        <a:xfrm>
          <a:off x="1285875" y="11191875"/>
          <a:ext cx="7620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fLocksText="0">
      <xdr:nvSpPr>
        <xdr:cNvPr id="45" name="Text Box 1"/>
        <xdr:cNvSpPr txBox="1">
          <a:spLocks noChangeArrowheads="1"/>
        </xdr:cNvSpPr>
      </xdr:nvSpPr>
      <xdr:spPr>
        <a:xfrm>
          <a:off x="1285875" y="11191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fLocksText="0">
      <xdr:nvSpPr>
        <xdr:cNvPr id="46" name="Text Box 1"/>
        <xdr:cNvSpPr txBox="1">
          <a:spLocks noChangeArrowheads="1"/>
        </xdr:cNvSpPr>
      </xdr:nvSpPr>
      <xdr:spPr>
        <a:xfrm>
          <a:off x="1285875" y="11191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133350"/>
    <xdr:sp fLocksText="0">
      <xdr:nvSpPr>
        <xdr:cNvPr id="47" name="Text Box 1"/>
        <xdr:cNvSpPr txBox="1">
          <a:spLocks noChangeArrowheads="1"/>
        </xdr:cNvSpPr>
      </xdr:nvSpPr>
      <xdr:spPr>
        <a:xfrm>
          <a:off x="1285875" y="11191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133350"/>
    <xdr:sp fLocksText="0">
      <xdr:nvSpPr>
        <xdr:cNvPr id="48" name="Text Box 1"/>
        <xdr:cNvSpPr txBox="1">
          <a:spLocks noChangeArrowheads="1"/>
        </xdr:cNvSpPr>
      </xdr:nvSpPr>
      <xdr:spPr>
        <a:xfrm>
          <a:off x="1285875" y="11191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38100"/>
    <xdr:sp fLocksText="0">
      <xdr:nvSpPr>
        <xdr:cNvPr id="49" name="Text Box 1"/>
        <xdr:cNvSpPr txBox="1">
          <a:spLocks noChangeArrowheads="1"/>
        </xdr:cNvSpPr>
      </xdr:nvSpPr>
      <xdr:spPr>
        <a:xfrm>
          <a:off x="1285875" y="11191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38100"/>
    <xdr:sp fLocksText="0">
      <xdr:nvSpPr>
        <xdr:cNvPr id="50" name="Text Box 1"/>
        <xdr:cNvSpPr txBox="1">
          <a:spLocks noChangeArrowheads="1"/>
        </xdr:cNvSpPr>
      </xdr:nvSpPr>
      <xdr:spPr>
        <a:xfrm>
          <a:off x="1285875" y="11191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133350"/>
    <xdr:sp fLocksText="0">
      <xdr:nvSpPr>
        <xdr:cNvPr id="51" name="Text Box 1"/>
        <xdr:cNvSpPr txBox="1">
          <a:spLocks noChangeArrowheads="1"/>
        </xdr:cNvSpPr>
      </xdr:nvSpPr>
      <xdr:spPr>
        <a:xfrm>
          <a:off x="1285875" y="11191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133350"/>
    <xdr:sp fLocksText="0">
      <xdr:nvSpPr>
        <xdr:cNvPr id="52" name="Text Box 1"/>
        <xdr:cNvSpPr txBox="1">
          <a:spLocks noChangeArrowheads="1"/>
        </xdr:cNvSpPr>
      </xdr:nvSpPr>
      <xdr:spPr>
        <a:xfrm>
          <a:off x="1285875" y="11191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38100"/>
    <xdr:sp fLocksText="0">
      <xdr:nvSpPr>
        <xdr:cNvPr id="53" name="Text Box 1"/>
        <xdr:cNvSpPr txBox="1">
          <a:spLocks noChangeArrowheads="1"/>
        </xdr:cNvSpPr>
      </xdr:nvSpPr>
      <xdr:spPr>
        <a:xfrm>
          <a:off x="1285875" y="11191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38100"/>
    <xdr:sp fLocksText="0">
      <xdr:nvSpPr>
        <xdr:cNvPr id="54" name="Text Box 1"/>
        <xdr:cNvSpPr txBox="1">
          <a:spLocks noChangeArrowheads="1"/>
        </xdr:cNvSpPr>
      </xdr:nvSpPr>
      <xdr:spPr>
        <a:xfrm>
          <a:off x="1285875" y="11191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285750"/>
    <xdr:sp fLocksText="0">
      <xdr:nvSpPr>
        <xdr:cNvPr id="55" name="Text Box 1"/>
        <xdr:cNvSpPr txBox="1">
          <a:spLocks noChangeArrowheads="1"/>
        </xdr:cNvSpPr>
      </xdr:nvSpPr>
      <xdr:spPr>
        <a:xfrm>
          <a:off x="1285875" y="1119187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285750"/>
    <xdr:sp fLocksText="0">
      <xdr:nvSpPr>
        <xdr:cNvPr id="56" name="Text Box 1"/>
        <xdr:cNvSpPr txBox="1">
          <a:spLocks noChangeArrowheads="1"/>
        </xdr:cNvSpPr>
      </xdr:nvSpPr>
      <xdr:spPr>
        <a:xfrm>
          <a:off x="1285875" y="1119187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133350"/>
    <xdr:sp fLocksText="0">
      <xdr:nvSpPr>
        <xdr:cNvPr id="57" name="Text Box 1"/>
        <xdr:cNvSpPr txBox="1">
          <a:spLocks noChangeArrowheads="1"/>
        </xdr:cNvSpPr>
      </xdr:nvSpPr>
      <xdr:spPr>
        <a:xfrm>
          <a:off x="1285875" y="11191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133350"/>
    <xdr:sp fLocksText="0">
      <xdr:nvSpPr>
        <xdr:cNvPr id="58" name="Text Box 1"/>
        <xdr:cNvSpPr txBox="1">
          <a:spLocks noChangeArrowheads="1"/>
        </xdr:cNvSpPr>
      </xdr:nvSpPr>
      <xdr:spPr>
        <a:xfrm>
          <a:off x="1285875" y="11191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190500"/>
    <xdr:sp fLocksText="0">
      <xdr:nvSpPr>
        <xdr:cNvPr id="59" name="Text Box 1"/>
        <xdr:cNvSpPr txBox="1">
          <a:spLocks noChangeArrowheads="1"/>
        </xdr:cNvSpPr>
      </xdr:nvSpPr>
      <xdr:spPr>
        <a:xfrm>
          <a:off x="1285875" y="11191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190500"/>
    <xdr:sp fLocksText="0">
      <xdr:nvSpPr>
        <xdr:cNvPr id="60" name="Text Box 1"/>
        <xdr:cNvSpPr txBox="1">
          <a:spLocks noChangeArrowheads="1"/>
        </xdr:cNvSpPr>
      </xdr:nvSpPr>
      <xdr:spPr>
        <a:xfrm>
          <a:off x="1285875" y="11191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190500"/>
    <xdr:sp fLocksText="0">
      <xdr:nvSpPr>
        <xdr:cNvPr id="61" name="Text Box 1"/>
        <xdr:cNvSpPr txBox="1">
          <a:spLocks noChangeArrowheads="1"/>
        </xdr:cNvSpPr>
      </xdr:nvSpPr>
      <xdr:spPr>
        <a:xfrm>
          <a:off x="1285875" y="11191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190500"/>
    <xdr:sp fLocksText="0">
      <xdr:nvSpPr>
        <xdr:cNvPr id="62" name="Text Box 1"/>
        <xdr:cNvSpPr txBox="1">
          <a:spLocks noChangeArrowheads="1"/>
        </xdr:cNvSpPr>
      </xdr:nvSpPr>
      <xdr:spPr>
        <a:xfrm>
          <a:off x="1285875" y="11191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0"/>
    <xdr:sp fLocksText="0">
      <xdr:nvSpPr>
        <xdr:cNvPr id="63" name="Text Box 1"/>
        <xdr:cNvSpPr txBox="1">
          <a:spLocks noChangeArrowheads="1"/>
        </xdr:cNvSpPr>
      </xdr:nvSpPr>
      <xdr:spPr>
        <a:xfrm>
          <a:off x="1285875" y="111918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0"/>
    <xdr:sp fLocksText="0">
      <xdr:nvSpPr>
        <xdr:cNvPr id="64" name="Text Box 1"/>
        <xdr:cNvSpPr txBox="1">
          <a:spLocks noChangeArrowheads="1"/>
        </xdr:cNvSpPr>
      </xdr:nvSpPr>
      <xdr:spPr>
        <a:xfrm>
          <a:off x="1285875" y="111918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38100"/>
    <xdr:sp fLocksText="0">
      <xdr:nvSpPr>
        <xdr:cNvPr id="65" name="Text Box 1"/>
        <xdr:cNvSpPr txBox="1">
          <a:spLocks noChangeArrowheads="1"/>
        </xdr:cNvSpPr>
      </xdr:nvSpPr>
      <xdr:spPr>
        <a:xfrm>
          <a:off x="1285875" y="11191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38100"/>
    <xdr:sp fLocksText="0">
      <xdr:nvSpPr>
        <xdr:cNvPr id="66" name="Text Box 1"/>
        <xdr:cNvSpPr txBox="1">
          <a:spLocks noChangeArrowheads="1"/>
        </xdr:cNvSpPr>
      </xdr:nvSpPr>
      <xdr:spPr>
        <a:xfrm>
          <a:off x="1285875" y="11191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133350"/>
    <xdr:sp fLocksText="0">
      <xdr:nvSpPr>
        <xdr:cNvPr id="67" name="Text Box 1"/>
        <xdr:cNvSpPr txBox="1">
          <a:spLocks noChangeArrowheads="1"/>
        </xdr:cNvSpPr>
      </xdr:nvSpPr>
      <xdr:spPr>
        <a:xfrm>
          <a:off x="1285875" y="11191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133350"/>
    <xdr:sp fLocksText="0">
      <xdr:nvSpPr>
        <xdr:cNvPr id="68" name="Text Box 1"/>
        <xdr:cNvSpPr txBox="1">
          <a:spLocks noChangeArrowheads="1"/>
        </xdr:cNvSpPr>
      </xdr:nvSpPr>
      <xdr:spPr>
        <a:xfrm>
          <a:off x="1285875" y="11191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104775"/>
    <xdr:sp fLocksText="0">
      <xdr:nvSpPr>
        <xdr:cNvPr id="69" name="Text Box 1"/>
        <xdr:cNvSpPr txBox="1">
          <a:spLocks noChangeArrowheads="1"/>
        </xdr:cNvSpPr>
      </xdr:nvSpPr>
      <xdr:spPr>
        <a:xfrm>
          <a:off x="1285875" y="111918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104775"/>
    <xdr:sp fLocksText="0">
      <xdr:nvSpPr>
        <xdr:cNvPr id="70" name="Text Box 1"/>
        <xdr:cNvSpPr txBox="1">
          <a:spLocks noChangeArrowheads="1"/>
        </xdr:cNvSpPr>
      </xdr:nvSpPr>
      <xdr:spPr>
        <a:xfrm>
          <a:off x="1285875" y="111918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133350"/>
    <xdr:sp fLocksText="0">
      <xdr:nvSpPr>
        <xdr:cNvPr id="71" name="Text Box 1"/>
        <xdr:cNvSpPr txBox="1">
          <a:spLocks noChangeArrowheads="1"/>
        </xdr:cNvSpPr>
      </xdr:nvSpPr>
      <xdr:spPr>
        <a:xfrm>
          <a:off x="1285875" y="11191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133350"/>
    <xdr:sp fLocksText="0">
      <xdr:nvSpPr>
        <xdr:cNvPr id="72" name="Text Box 1"/>
        <xdr:cNvSpPr txBox="1">
          <a:spLocks noChangeArrowheads="1"/>
        </xdr:cNvSpPr>
      </xdr:nvSpPr>
      <xdr:spPr>
        <a:xfrm>
          <a:off x="1285875" y="11191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133350"/>
    <xdr:sp fLocksText="0">
      <xdr:nvSpPr>
        <xdr:cNvPr id="73" name="Text Box 1"/>
        <xdr:cNvSpPr txBox="1">
          <a:spLocks noChangeArrowheads="1"/>
        </xdr:cNvSpPr>
      </xdr:nvSpPr>
      <xdr:spPr>
        <a:xfrm>
          <a:off x="1285875" y="11191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133350"/>
    <xdr:sp fLocksText="0">
      <xdr:nvSpPr>
        <xdr:cNvPr id="74" name="Text Box 1"/>
        <xdr:cNvSpPr txBox="1">
          <a:spLocks noChangeArrowheads="1"/>
        </xdr:cNvSpPr>
      </xdr:nvSpPr>
      <xdr:spPr>
        <a:xfrm>
          <a:off x="1285875" y="11191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133350"/>
    <xdr:sp fLocksText="0">
      <xdr:nvSpPr>
        <xdr:cNvPr id="75" name="Text Box 1"/>
        <xdr:cNvSpPr txBox="1">
          <a:spLocks noChangeArrowheads="1"/>
        </xdr:cNvSpPr>
      </xdr:nvSpPr>
      <xdr:spPr>
        <a:xfrm>
          <a:off x="1285875" y="11191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133350"/>
    <xdr:sp fLocksText="0">
      <xdr:nvSpPr>
        <xdr:cNvPr id="76" name="Text Box 1"/>
        <xdr:cNvSpPr txBox="1">
          <a:spLocks noChangeArrowheads="1"/>
        </xdr:cNvSpPr>
      </xdr:nvSpPr>
      <xdr:spPr>
        <a:xfrm>
          <a:off x="1285875" y="11191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133350"/>
    <xdr:sp fLocksText="0">
      <xdr:nvSpPr>
        <xdr:cNvPr id="77" name="Text Box 1"/>
        <xdr:cNvSpPr txBox="1">
          <a:spLocks noChangeArrowheads="1"/>
        </xdr:cNvSpPr>
      </xdr:nvSpPr>
      <xdr:spPr>
        <a:xfrm>
          <a:off x="1285875" y="11191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133350"/>
    <xdr:sp fLocksText="0">
      <xdr:nvSpPr>
        <xdr:cNvPr id="78" name="Text Box 1"/>
        <xdr:cNvSpPr txBox="1">
          <a:spLocks noChangeArrowheads="1"/>
        </xdr:cNvSpPr>
      </xdr:nvSpPr>
      <xdr:spPr>
        <a:xfrm>
          <a:off x="1285875" y="11191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133350"/>
    <xdr:sp fLocksText="0">
      <xdr:nvSpPr>
        <xdr:cNvPr id="79" name="Text Box 1"/>
        <xdr:cNvSpPr txBox="1">
          <a:spLocks noChangeArrowheads="1"/>
        </xdr:cNvSpPr>
      </xdr:nvSpPr>
      <xdr:spPr>
        <a:xfrm>
          <a:off x="1285875" y="11191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133350"/>
    <xdr:sp fLocksText="0">
      <xdr:nvSpPr>
        <xdr:cNvPr id="80" name="Text Box 1"/>
        <xdr:cNvSpPr txBox="1">
          <a:spLocks noChangeArrowheads="1"/>
        </xdr:cNvSpPr>
      </xdr:nvSpPr>
      <xdr:spPr>
        <a:xfrm>
          <a:off x="1285875" y="11191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0"/>
    <xdr:sp fLocksText="0">
      <xdr:nvSpPr>
        <xdr:cNvPr id="81" name="Text Box 1"/>
        <xdr:cNvSpPr txBox="1">
          <a:spLocks noChangeArrowheads="1"/>
        </xdr:cNvSpPr>
      </xdr:nvSpPr>
      <xdr:spPr>
        <a:xfrm>
          <a:off x="1285875" y="111918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0"/>
    <xdr:sp fLocksText="0">
      <xdr:nvSpPr>
        <xdr:cNvPr id="82" name="Text Box 1"/>
        <xdr:cNvSpPr txBox="1">
          <a:spLocks noChangeArrowheads="1"/>
        </xdr:cNvSpPr>
      </xdr:nvSpPr>
      <xdr:spPr>
        <a:xfrm>
          <a:off x="1285875" y="111918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38100"/>
    <xdr:sp fLocksText="0">
      <xdr:nvSpPr>
        <xdr:cNvPr id="83" name="Text Box 1"/>
        <xdr:cNvSpPr txBox="1">
          <a:spLocks noChangeArrowheads="1"/>
        </xdr:cNvSpPr>
      </xdr:nvSpPr>
      <xdr:spPr>
        <a:xfrm>
          <a:off x="1285875" y="11191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38100"/>
    <xdr:sp fLocksText="0">
      <xdr:nvSpPr>
        <xdr:cNvPr id="84" name="Text Box 1"/>
        <xdr:cNvSpPr txBox="1">
          <a:spLocks noChangeArrowheads="1"/>
        </xdr:cNvSpPr>
      </xdr:nvSpPr>
      <xdr:spPr>
        <a:xfrm>
          <a:off x="1285875" y="11191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133350"/>
    <xdr:sp fLocksText="0">
      <xdr:nvSpPr>
        <xdr:cNvPr id="85" name="Text Box 1"/>
        <xdr:cNvSpPr txBox="1">
          <a:spLocks noChangeArrowheads="1"/>
        </xdr:cNvSpPr>
      </xdr:nvSpPr>
      <xdr:spPr>
        <a:xfrm>
          <a:off x="1285875" y="11191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133350"/>
    <xdr:sp fLocksText="0">
      <xdr:nvSpPr>
        <xdr:cNvPr id="86" name="Text Box 1"/>
        <xdr:cNvSpPr txBox="1">
          <a:spLocks noChangeArrowheads="1"/>
        </xdr:cNvSpPr>
      </xdr:nvSpPr>
      <xdr:spPr>
        <a:xfrm>
          <a:off x="1285875" y="11191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104775"/>
    <xdr:sp fLocksText="0">
      <xdr:nvSpPr>
        <xdr:cNvPr id="87" name="Text Box 1"/>
        <xdr:cNvSpPr txBox="1">
          <a:spLocks noChangeArrowheads="1"/>
        </xdr:cNvSpPr>
      </xdr:nvSpPr>
      <xdr:spPr>
        <a:xfrm>
          <a:off x="1285875" y="111918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104775"/>
    <xdr:sp fLocksText="0">
      <xdr:nvSpPr>
        <xdr:cNvPr id="88" name="Text Box 1"/>
        <xdr:cNvSpPr txBox="1">
          <a:spLocks noChangeArrowheads="1"/>
        </xdr:cNvSpPr>
      </xdr:nvSpPr>
      <xdr:spPr>
        <a:xfrm>
          <a:off x="1285875" y="111918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0"/>
    <xdr:sp fLocksText="0">
      <xdr:nvSpPr>
        <xdr:cNvPr id="89" name="Text Box 1"/>
        <xdr:cNvSpPr txBox="1">
          <a:spLocks noChangeArrowheads="1"/>
        </xdr:cNvSpPr>
      </xdr:nvSpPr>
      <xdr:spPr>
        <a:xfrm>
          <a:off x="1285875" y="111918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0"/>
    <xdr:sp fLocksText="0">
      <xdr:nvSpPr>
        <xdr:cNvPr id="90" name="Text Box 1"/>
        <xdr:cNvSpPr txBox="1">
          <a:spLocks noChangeArrowheads="1"/>
        </xdr:cNvSpPr>
      </xdr:nvSpPr>
      <xdr:spPr>
        <a:xfrm>
          <a:off x="1285875" y="111918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38100"/>
    <xdr:sp fLocksText="0">
      <xdr:nvSpPr>
        <xdr:cNvPr id="91" name="Text Box 1"/>
        <xdr:cNvSpPr txBox="1">
          <a:spLocks noChangeArrowheads="1"/>
        </xdr:cNvSpPr>
      </xdr:nvSpPr>
      <xdr:spPr>
        <a:xfrm>
          <a:off x="1285875" y="11191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38100"/>
    <xdr:sp fLocksText="0">
      <xdr:nvSpPr>
        <xdr:cNvPr id="92" name="Text Box 1"/>
        <xdr:cNvSpPr txBox="1">
          <a:spLocks noChangeArrowheads="1"/>
        </xdr:cNvSpPr>
      </xdr:nvSpPr>
      <xdr:spPr>
        <a:xfrm>
          <a:off x="1285875" y="11191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133350"/>
    <xdr:sp fLocksText="0">
      <xdr:nvSpPr>
        <xdr:cNvPr id="93" name="Text Box 1"/>
        <xdr:cNvSpPr txBox="1">
          <a:spLocks noChangeArrowheads="1"/>
        </xdr:cNvSpPr>
      </xdr:nvSpPr>
      <xdr:spPr>
        <a:xfrm>
          <a:off x="1285875" y="11191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133350"/>
    <xdr:sp fLocksText="0">
      <xdr:nvSpPr>
        <xdr:cNvPr id="94" name="Text Box 1"/>
        <xdr:cNvSpPr txBox="1">
          <a:spLocks noChangeArrowheads="1"/>
        </xdr:cNvSpPr>
      </xdr:nvSpPr>
      <xdr:spPr>
        <a:xfrm>
          <a:off x="1285875" y="11191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104775"/>
    <xdr:sp fLocksText="0">
      <xdr:nvSpPr>
        <xdr:cNvPr id="95" name="Text Box 1"/>
        <xdr:cNvSpPr txBox="1">
          <a:spLocks noChangeArrowheads="1"/>
        </xdr:cNvSpPr>
      </xdr:nvSpPr>
      <xdr:spPr>
        <a:xfrm>
          <a:off x="1285875" y="111918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104775"/>
    <xdr:sp fLocksText="0">
      <xdr:nvSpPr>
        <xdr:cNvPr id="96" name="Text Box 1"/>
        <xdr:cNvSpPr txBox="1">
          <a:spLocks noChangeArrowheads="1"/>
        </xdr:cNvSpPr>
      </xdr:nvSpPr>
      <xdr:spPr>
        <a:xfrm>
          <a:off x="1285875" y="111918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133350"/>
    <xdr:sp fLocksText="0">
      <xdr:nvSpPr>
        <xdr:cNvPr id="97" name="Text Box 1"/>
        <xdr:cNvSpPr txBox="1">
          <a:spLocks noChangeArrowheads="1"/>
        </xdr:cNvSpPr>
      </xdr:nvSpPr>
      <xdr:spPr>
        <a:xfrm>
          <a:off x="1285875" y="11191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133350"/>
    <xdr:sp fLocksText="0">
      <xdr:nvSpPr>
        <xdr:cNvPr id="98" name="Text Box 1"/>
        <xdr:cNvSpPr txBox="1">
          <a:spLocks noChangeArrowheads="1"/>
        </xdr:cNvSpPr>
      </xdr:nvSpPr>
      <xdr:spPr>
        <a:xfrm>
          <a:off x="1285875" y="11191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133350"/>
    <xdr:sp fLocksText="0">
      <xdr:nvSpPr>
        <xdr:cNvPr id="99" name="Text Box 1"/>
        <xdr:cNvSpPr txBox="1">
          <a:spLocks noChangeArrowheads="1"/>
        </xdr:cNvSpPr>
      </xdr:nvSpPr>
      <xdr:spPr>
        <a:xfrm>
          <a:off x="1285875" y="11191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133350"/>
    <xdr:sp fLocksText="0">
      <xdr:nvSpPr>
        <xdr:cNvPr id="100" name="Text Box 1"/>
        <xdr:cNvSpPr txBox="1">
          <a:spLocks noChangeArrowheads="1"/>
        </xdr:cNvSpPr>
      </xdr:nvSpPr>
      <xdr:spPr>
        <a:xfrm>
          <a:off x="1285875" y="11191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133350"/>
    <xdr:sp fLocksText="0">
      <xdr:nvSpPr>
        <xdr:cNvPr id="101" name="Text Box 1"/>
        <xdr:cNvSpPr txBox="1">
          <a:spLocks noChangeArrowheads="1"/>
        </xdr:cNvSpPr>
      </xdr:nvSpPr>
      <xdr:spPr>
        <a:xfrm>
          <a:off x="1285875" y="11191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133350"/>
    <xdr:sp fLocksText="0">
      <xdr:nvSpPr>
        <xdr:cNvPr id="102" name="Text Box 1"/>
        <xdr:cNvSpPr txBox="1">
          <a:spLocks noChangeArrowheads="1"/>
        </xdr:cNvSpPr>
      </xdr:nvSpPr>
      <xdr:spPr>
        <a:xfrm>
          <a:off x="1285875" y="11191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133350"/>
    <xdr:sp fLocksText="0">
      <xdr:nvSpPr>
        <xdr:cNvPr id="103" name="Text Box 1"/>
        <xdr:cNvSpPr txBox="1">
          <a:spLocks noChangeArrowheads="1"/>
        </xdr:cNvSpPr>
      </xdr:nvSpPr>
      <xdr:spPr>
        <a:xfrm>
          <a:off x="1285875" y="11191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133350"/>
    <xdr:sp fLocksText="0">
      <xdr:nvSpPr>
        <xdr:cNvPr id="104" name="Text Box 1"/>
        <xdr:cNvSpPr txBox="1">
          <a:spLocks noChangeArrowheads="1"/>
        </xdr:cNvSpPr>
      </xdr:nvSpPr>
      <xdr:spPr>
        <a:xfrm>
          <a:off x="1285875" y="11191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133350"/>
    <xdr:sp fLocksText="0">
      <xdr:nvSpPr>
        <xdr:cNvPr id="105" name="Text Box 1"/>
        <xdr:cNvSpPr txBox="1">
          <a:spLocks noChangeArrowheads="1"/>
        </xdr:cNvSpPr>
      </xdr:nvSpPr>
      <xdr:spPr>
        <a:xfrm>
          <a:off x="1285875" y="11191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133350"/>
    <xdr:sp fLocksText="0">
      <xdr:nvSpPr>
        <xdr:cNvPr id="106" name="Text Box 1"/>
        <xdr:cNvSpPr txBox="1">
          <a:spLocks noChangeArrowheads="1"/>
        </xdr:cNvSpPr>
      </xdr:nvSpPr>
      <xdr:spPr>
        <a:xfrm>
          <a:off x="1285875" y="11191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38100"/>
    <xdr:sp fLocksText="0">
      <xdr:nvSpPr>
        <xdr:cNvPr id="107" name="Text Box 1"/>
        <xdr:cNvSpPr txBox="1">
          <a:spLocks noChangeArrowheads="1"/>
        </xdr:cNvSpPr>
      </xdr:nvSpPr>
      <xdr:spPr>
        <a:xfrm>
          <a:off x="1285875" y="11191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38100"/>
    <xdr:sp fLocksText="0">
      <xdr:nvSpPr>
        <xdr:cNvPr id="108" name="Text Box 1"/>
        <xdr:cNvSpPr txBox="1">
          <a:spLocks noChangeArrowheads="1"/>
        </xdr:cNvSpPr>
      </xdr:nvSpPr>
      <xdr:spPr>
        <a:xfrm>
          <a:off x="1285875" y="11191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133350"/>
    <xdr:sp fLocksText="0">
      <xdr:nvSpPr>
        <xdr:cNvPr id="109" name="Text Box 1"/>
        <xdr:cNvSpPr txBox="1">
          <a:spLocks noChangeArrowheads="1"/>
        </xdr:cNvSpPr>
      </xdr:nvSpPr>
      <xdr:spPr>
        <a:xfrm>
          <a:off x="1285875" y="11191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133350"/>
    <xdr:sp fLocksText="0">
      <xdr:nvSpPr>
        <xdr:cNvPr id="110" name="Text Box 1"/>
        <xdr:cNvSpPr txBox="1">
          <a:spLocks noChangeArrowheads="1"/>
        </xdr:cNvSpPr>
      </xdr:nvSpPr>
      <xdr:spPr>
        <a:xfrm>
          <a:off x="1285875" y="11191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104775"/>
    <xdr:sp fLocksText="0">
      <xdr:nvSpPr>
        <xdr:cNvPr id="111" name="Text Box 1"/>
        <xdr:cNvSpPr txBox="1">
          <a:spLocks noChangeArrowheads="1"/>
        </xdr:cNvSpPr>
      </xdr:nvSpPr>
      <xdr:spPr>
        <a:xfrm>
          <a:off x="1285875" y="111918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104775"/>
    <xdr:sp fLocksText="0">
      <xdr:nvSpPr>
        <xdr:cNvPr id="112" name="Text Box 1"/>
        <xdr:cNvSpPr txBox="1">
          <a:spLocks noChangeArrowheads="1"/>
        </xdr:cNvSpPr>
      </xdr:nvSpPr>
      <xdr:spPr>
        <a:xfrm>
          <a:off x="1285875" y="111918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0"/>
    <xdr:sp fLocksText="0">
      <xdr:nvSpPr>
        <xdr:cNvPr id="113" name="Text Box 1"/>
        <xdr:cNvSpPr txBox="1">
          <a:spLocks noChangeArrowheads="1"/>
        </xdr:cNvSpPr>
      </xdr:nvSpPr>
      <xdr:spPr>
        <a:xfrm>
          <a:off x="1285875" y="111918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0"/>
    <xdr:sp fLocksText="0">
      <xdr:nvSpPr>
        <xdr:cNvPr id="114" name="Text Box 1"/>
        <xdr:cNvSpPr txBox="1">
          <a:spLocks noChangeArrowheads="1"/>
        </xdr:cNvSpPr>
      </xdr:nvSpPr>
      <xdr:spPr>
        <a:xfrm>
          <a:off x="1285875" y="111918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38100"/>
    <xdr:sp fLocksText="0">
      <xdr:nvSpPr>
        <xdr:cNvPr id="115" name="Text Box 1"/>
        <xdr:cNvSpPr txBox="1">
          <a:spLocks noChangeArrowheads="1"/>
        </xdr:cNvSpPr>
      </xdr:nvSpPr>
      <xdr:spPr>
        <a:xfrm>
          <a:off x="1285875" y="11191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38100"/>
    <xdr:sp fLocksText="0">
      <xdr:nvSpPr>
        <xdr:cNvPr id="116" name="Text Box 1"/>
        <xdr:cNvSpPr txBox="1">
          <a:spLocks noChangeArrowheads="1"/>
        </xdr:cNvSpPr>
      </xdr:nvSpPr>
      <xdr:spPr>
        <a:xfrm>
          <a:off x="1285875" y="11191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133350"/>
    <xdr:sp fLocksText="0">
      <xdr:nvSpPr>
        <xdr:cNvPr id="117" name="Text Box 1"/>
        <xdr:cNvSpPr txBox="1">
          <a:spLocks noChangeArrowheads="1"/>
        </xdr:cNvSpPr>
      </xdr:nvSpPr>
      <xdr:spPr>
        <a:xfrm>
          <a:off x="1285875" y="11191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133350"/>
    <xdr:sp fLocksText="0">
      <xdr:nvSpPr>
        <xdr:cNvPr id="118" name="Text Box 1"/>
        <xdr:cNvSpPr txBox="1">
          <a:spLocks noChangeArrowheads="1"/>
        </xdr:cNvSpPr>
      </xdr:nvSpPr>
      <xdr:spPr>
        <a:xfrm>
          <a:off x="1285875" y="11191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104775"/>
    <xdr:sp fLocksText="0">
      <xdr:nvSpPr>
        <xdr:cNvPr id="119" name="Text Box 1"/>
        <xdr:cNvSpPr txBox="1">
          <a:spLocks noChangeArrowheads="1"/>
        </xdr:cNvSpPr>
      </xdr:nvSpPr>
      <xdr:spPr>
        <a:xfrm>
          <a:off x="1285875" y="111918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104775"/>
    <xdr:sp fLocksText="0">
      <xdr:nvSpPr>
        <xdr:cNvPr id="120" name="Text Box 1"/>
        <xdr:cNvSpPr txBox="1">
          <a:spLocks noChangeArrowheads="1"/>
        </xdr:cNvSpPr>
      </xdr:nvSpPr>
      <xdr:spPr>
        <a:xfrm>
          <a:off x="1285875" y="111918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133350"/>
    <xdr:sp fLocksText="0">
      <xdr:nvSpPr>
        <xdr:cNvPr id="121" name="Text Box 1"/>
        <xdr:cNvSpPr txBox="1">
          <a:spLocks noChangeArrowheads="1"/>
        </xdr:cNvSpPr>
      </xdr:nvSpPr>
      <xdr:spPr>
        <a:xfrm>
          <a:off x="1285875" y="11191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133350"/>
    <xdr:sp fLocksText="0">
      <xdr:nvSpPr>
        <xdr:cNvPr id="122" name="Text Box 1"/>
        <xdr:cNvSpPr txBox="1">
          <a:spLocks noChangeArrowheads="1"/>
        </xdr:cNvSpPr>
      </xdr:nvSpPr>
      <xdr:spPr>
        <a:xfrm>
          <a:off x="1285875" y="11191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209550"/>
    <xdr:sp fLocksText="0">
      <xdr:nvSpPr>
        <xdr:cNvPr id="123" name="Text Box 1"/>
        <xdr:cNvSpPr txBox="1">
          <a:spLocks noChangeArrowheads="1"/>
        </xdr:cNvSpPr>
      </xdr:nvSpPr>
      <xdr:spPr>
        <a:xfrm>
          <a:off x="1285875" y="11191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209550"/>
    <xdr:sp fLocksText="0">
      <xdr:nvSpPr>
        <xdr:cNvPr id="124" name="Text Box 1"/>
        <xdr:cNvSpPr txBox="1">
          <a:spLocks noChangeArrowheads="1"/>
        </xdr:cNvSpPr>
      </xdr:nvSpPr>
      <xdr:spPr>
        <a:xfrm>
          <a:off x="1285875" y="11191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190500"/>
    <xdr:sp fLocksText="0">
      <xdr:nvSpPr>
        <xdr:cNvPr id="125" name="Text Box 1"/>
        <xdr:cNvSpPr txBox="1">
          <a:spLocks noChangeArrowheads="1"/>
        </xdr:cNvSpPr>
      </xdr:nvSpPr>
      <xdr:spPr>
        <a:xfrm>
          <a:off x="1285875" y="11191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190500"/>
    <xdr:sp fLocksText="0">
      <xdr:nvSpPr>
        <xdr:cNvPr id="126" name="Text Box 1"/>
        <xdr:cNvSpPr txBox="1">
          <a:spLocks noChangeArrowheads="1"/>
        </xdr:cNvSpPr>
      </xdr:nvSpPr>
      <xdr:spPr>
        <a:xfrm>
          <a:off x="1285875" y="11191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514350"/>
    <xdr:sp fLocksText="0">
      <xdr:nvSpPr>
        <xdr:cNvPr id="127" name="Text Box 1"/>
        <xdr:cNvSpPr txBox="1">
          <a:spLocks noChangeArrowheads="1"/>
        </xdr:cNvSpPr>
      </xdr:nvSpPr>
      <xdr:spPr>
        <a:xfrm>
          <a:off x="1285875" y="111918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514350"/>
    <xdr:sp fLocksText="0">
      <xdr:nvSpPr>
        <xdr:cNvPr id="128" name="Text Box 1"/>
        <xdr:cNvSpPr txBox="1">
          <a:spLocks noChangeArrowheads="1"/>
        </xdr:cNvSpPr>
      </xdr:nvSpPr>
      <xdr:spPr>
        <a:xfrm>
          <a:off x="1285875" y="111918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1095375"/>
    <xdr:sp fLocksText="0">
      <xdr:nvSpPr>
        <xdr:cNvPr id="129" name="Text Box 1"/>
        <xdr:cNvSpPr txBox="1">
          <a:spLocks noChangeArrowheads="1"/>
        </xdr:cNvSpPr>
      </xdr:nvSpPr>
      <xdr:spPr>
        <a:xfrm>
          <a:off x="1285875" y="11191875"/>
          <a:ext cx="7620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1095375"/>
    <xdr:sp fLocksText="0">
      <xdr:nvSpPr>
        <xdr:cNvPr id="130" name="Text Box 1"/>
        <xdr:cNvSpPr txBox="1">
          <a:spLocks noChangeArrowheads="1"/>
        </xdr:cNvSpPr>
      </xdr:nvSpPr>
      <xdr:spPr>
        <a:xfrm>
          <a:off x="1285875" y="11191875"/>
          <a:ext cx="7620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fLocksText="0">
      <xdr:nvSpPr>
        <xdr:cNvPr id="131" name="Text Box 1"/>
        <xdr:cNvSpPr txBox="1">
          <a:spLocks noChangeArrowheads="1"/>
        </xdr:cNvSpPr>
      </xdr:nvSpPr>
      <xdr:spPr>
        <a:xfrm>
          <a:off x="1285875" y="11191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fLocksText="0">
      <xdr:nvSpPr>
        <xdr:cNvPr id="132" name="Text Box 1"/>
        <xdr:cNvSpPr txBox="1">
          <a:spLocks noChangeArrowheads="1"/>
        </xdr:cNvSpPr>
      </xdr:nvSpPr>
      <xdr:spPr>
        <a:xfrm>
          <a:off x="1285875" y="11191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142875"/>
    <xdr:sp fLocksText="0">
      <xdr:nvSpPr>
        <xdr:cNvPr id="133" name="Text Box 1"/>
        <xdr:cNvSpPr txBox="1">
          <a:spLocks noChangeArrowheads="1"/>
        </xdr:cNvSpPr>
      </xdr:nvSpPr>
      <xdr:spPr>
        <a:xfrm>
          <a:off x="1285875" y="111918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142875"/>
    <xdr:sp fLocksText="0">
      <xdr:nvSpPr>
        <xdr:cNvPr id="134" name="Text Box 1"/>
        <xdr:cNvSpPr txBox="1">
          <a:spLocks noChangeArrowheads="1"/>
        </xdr:cNvSpPr>
      </xdr:nvSpPr>
      <xdr:spPr>
        <a:xfrm>
          <a:off x="1285875" y="111918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38100"/>
    <xdr:sp fLocksText="0">
      <xdr:nvSpPr>
        <xdr:cNvPr id="135" name="Text Box 1"/>
        <xdr:cNvSpPr txBox="1">
          <a:spLocks noChangeArrowheads="1"/>
        </xdr:cNvSpPr>
      </xdr:nvSpPr>
      <xdr:spPr>
        <a:xfrm>
          <a:off x="1285875" y="11191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38100"/>
    <xdr:sp fLocksText="0">
      <xdr:nvSpPr>
        <xdr:cNvPr id="136" name="Text Box 1"/>
        <xdr:cNvSpPr txBox="1">
          <a:spLocks noChangeArrowheads="1"/>
        </xdr:cNvSpPr>
      </xdr:nvSpPr>
      <xdr:spPr>
        <a:xfrm>
          <a:off x="1285875" y="11191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142875"/>
    <xdr:sp fLocksText="0">
      <xdr:nvSpPr>
        <xdr:cNvPr id="137" name="Text Box 1"/>
        <xdr:cNvSpPr txBox="1">
          <a:spLocks noChangeArrowheads="1"/>
        </xdr:cNvSpPr>
      </xdr:nvSpPr>
      <xdr:spPr>
        <a:xfrm>
          <a:off x="1285875" y="111918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142875"/>
    <xdr:sp fLocksText="0">
      <xdr:nvSpPr>
        <xdr:cNvPr id="138" name="Text Box 1"/>
        <xdr:cNvSpPr txBox="1">
          <a:spLocks noChangeArrowheads="1"/>
        </xdr:cNvSpPr>
      </xdr:nvSpPr>
      <xdr:spPr>
        <a:xfrm>
          <a:off x="1285875" y="111918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38100"/>
    <xdr:sp fLocksText="0">
      <xdr:nvSpPr>
        <xdr:cNvPr id="139" name="Text Box 1"/>
        <xdr:cNvSpPr txBox="1">
          <a:spLocks noChangeArrowheads="1"/>
        </xdr:cNvSpPr>
      </xdr:nvSpPr>
      <xdr:spPr>
        <a:xfrm>
          <a:off x="1285875" y="11191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38100"/>
    <xdr:sp fLocksText="0">
      <xdr:nvSpPr>
        <xdr:cNvPr id="140" name="Text Box 1"/>
        <xdr:cNvSpPr txBox="1">
          <a:spLocks noChangeArrowheads="1"/>
        </xdr:cNvSpPr>
      </xdr:nvSpPr>
      <xdr:spPr>
        <a:xfrm>
          <a:off x="1285875" y="11191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295275"/>
    <xdr:sp fLocksText="0">
      <xdr:nvSpPr>
        <xdr:cNvPr id="141" name="Text Box 1"/>
        <xdr:cNvSpPr txBox="1">
          <a:spLocks noChangeArrowheads="1"/>
        </xdr:cNvSpPr>
      </xdr:nvSpPr>
      <xdr:spPr>
        <a:xfrm>
          <a:off x="1285875" y="111918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295275"/>
    <xdr:sp fLocksText="0">
      <xdr:nvSpPr>
        <xdr:cNvPr id="142" name="Text Box 1"/>
        <xdr:cNvSpPr txBox="1">
          <a:spLocks noChangeArrowheads="1"/>
        </xdr:cNvSpPr>
      </xdr:nvSpPr>
      <xdr:spPr>
        <a:xfrm>
          <a:off x="1285875" y="111918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133350"/>
    <xdr:sp fLocksText="0">
      <xdr:nvSpPr>
        <xdr:cNvPr id="143" name="Text Box 1"/>
        <xdr:cNvSpPr txBox="1">
          <a:spLocks noChangeArrowheads="1"/>
        </xdr:cNvSpPr>
      </xdr:nvSpPr>
      <xdr:spPr>
        <a:xfrm>
          <a:off x="1285875" y="11191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133350"/>
    <xdr:sp fLocksText="0">
      <xdr:nvSpPr>
        <xdr:cNvPr id="144" name="Text Box 1"/>
        <xdr:cNvSpPr txBox="1">
          <a:spLocks noChangeArrowheads="1"/>
        </xdr:cNvSpPr>
      </xdr:nvSpPr>
      <xdr:spPr>
        <a:xfrm>
          <a:off x="1285875" y="11191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209550"/>
    <xdr:sp fLocksText="0">
      <xdr:nvSpPr>
        <xdr:cNvPr id="145" name="Text Box 1"/>
        <xdr:cNvSpPr txBox="1">
          <a:spLocks noChangeArrowheads="1"/>
        </xdr:cNvSpPr>
      </xdr:nvSpPr>
      <xdr:spPr>
        <a:xfrm>
          <a:off x="1285875" y="11191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209550"/>
    <xdr:sp fLocksText="0">
      <xdr:nvSpPr>
        <xdr:cNvPr id="146" name="Text Box 1"/>
        <xdr:cNvSpPr txBox="1">
          <a:spLocks noChangeArrowheads="1"/>
        </xdr:cNvSpPr>
      </xdr:nvSpPr>
      <xdr:spPr>
        <a:xfrm>
          <a:off x="1285875" y="11191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190500"/>
    <xdr:sp fLocksText="0">
      <xdr:nvSpPr>
        <xdr:cNvPr id="147" name="Text Box 1"/>
        <xdr:cNvSpPr txBox="1">
          <a:spLocks noChangeArrowheads="1"/>
        </xdr:cNvSpPr>
      </xdr:nvSpPr>
      <xdr:spPr>
        <a:xfrm>
          <a:off x="1285875" y="11191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190500"/>
    <xdr:sp fLocksText="0">
      <xdr:nvSpPr>
        <xdr:cNvPr id="148" name="Text Box 1"/>
        <xdr:cNvSpPr txBox="1">
          <a:spLocks noChangeArrowheads="1"/>
        </xdr:cNvSpPr>
      </xdr:nvSpPr>
      <xdr:spPr>
        <a:xfrm>
          <a:off x="1285875" y="11191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0"/>
    <xdr:sp fLocksText="0">
      <xdr:nvSpPr>
        <xdr:cNvPr id="149" name="Text Box 1"/>
        <xdr:cNvSpPr txBox="1">
          <a:spLocks noChangeArrowheads="1"/>
        </xdr:cNvSpPr>
      </xdr:nvSpPr>
      <xdr:spPr>
        <a:xfrm>
          <a:off x="1285875" y="111918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0"/>
    <xdr:sp fLocksText="0">
      <xdr:nvSpPr>
        <xdr:cNvPr id="150" name="Text Box 1"/>
        <xdr:cNvSpPr txBox="1">
          <a:spLocks noChangeArrowheads="1"/>
        </xdr:cNvSpPr>
      </xdr:nvSpPr>
      <xdr:spPr>
        <a:xfrm>
          <a:off x="1285875" y="111918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38100"/>
    <xdr:sp fLocksText="0">
      <xdr:nvSpPr>
        <xdr:cNvPr id="151" name="Text Box 1"/>
        <xdr:cNvSpPr txBox="1">
          <a:spLocks noChangeArrowheads="1"/>
        </xdr:cNvSpPr>
      </xdr:nvSpPr>
      <xdr:spPr>
        <a:xfrm>
          <a:off x="1285875" y="11191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38100"/>
    <xdr:sp fLocksText="0">
      <xdr:nvSpPr>
        <xdr:cNvPr id="152" name="Text Box 1"/>
        <xdr:cNvSpPr txBox="1">
          <a:spLocks noChangeArrowheads="1"/>
        </xdr:cNvSpPr>
      </xdr:nvSpPr>
      <xdr:spPr>
        <a:xfrm>
          <a:off x="1285875" y="11191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133350"/>
    <xdr:sp fLocksText="0">
      <xdr:nvSpPr>
        <xdr:cNvPr id="153" name="Text Box 1"/>
        <xdr:cNvSpPr txBox="1">
          <a:spLocks noChangeArrowheads="1"/>
        </xdr:cNvSpPr>
      </xdr:nvSpPr>
      <xdr:spPr>
        <a:xfrm>
          <a:off x="1285875" y="11191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133350"/>
    <xdr:sp fLocksText="0">
      <xdr:nvSpPr>
        <xdr:cNvPr id="154" name="Text Box 1"/>
        <xdr:cNvSpPr txBox="1">
          <a:spLocks noChangeArrowheads="1"/>
        </xdr:cNvSpPr>
      </xdr:nvSpPr>
      <xdr:spPr>
        <a:xfrm>
          <a:off x="1285875" y="11191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104775"/>
    <xdr:sp fLocksText="0">
      <xdr:nvSpPr>
        <xdr:cNvPr id="155" name="Text Box 1"/>
        <xdr:cNvSpPr txBox="1">
          <a:spLocks noChangeArrowheads="1"/>
        </xdr:cNvSpPr>
      </xdr:nvSpPr>
      <xdr:spPr>
        <a:xfrm>
          <a:off x="1285875" y="111918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104775"/>
    <xdr:sp fLocksText="0">
      <xdr:nvSpPr>
        <xdr:cNvPr id="156" name="Text Box 1"/>
        <xdr:cNvSpPr txBox="1">
          <a:spLocks noChangeArrowheads="1"/>
        </xdr:cNvSpPr>
      </xdr:nvSpPr>
      <xdr:spPr>
        <a:xfrm>
          <a:off x="1285875" y="111918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133350"/>
    <xdr:sp fLocksText="0">
      <xdr:nvSpPr>
        <xdr:cNvPr id="157" name="Text Box 1"/>
        <xdr:cNvSpPr txBox="1">
          <a:spLocks noChangeArrowheads="1"/>
        </xdr:cNvSpPr>
      </xdr:nvSpPr>
      <xdr:spPr>
        <a:xfrm>
          <a:off x="1285875" y="11191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133350"/>
    <xdr:sp fLocksText="0">
      <xdr:nvSpPr>
        <xdr:cNvPr id="158" name="Text Box 1"/>
        <xdr:cNvSpPr txBox="1">
          <a:spLocks noChangeArrowheads="1"/>
        </xdr:cNvSpPr>
      </xdr:nvSpPr>
      <xdr:spPr>
        <a:xfrm>
          <a:off x="1285875" y="11191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257175"/>
    <xdr:sp fLocksText="0">
      <xdr:nvSpPr>
        <xdr:cNvPr id="159" name="Text Box 1"/>
        <xdr:cNvSpPr txBox="1">
          <a:spLocks noChangeArrowheads="1"/>
        </xdr:cNvSpPr>
      </xdr:nvSpPr>
      <xdr:spPr>
        <a:xfrm>
          <a:off x="1285875" y="111918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257175"/>
    <xdr:sp fLocksText="0">
      <xdr:nvSpPr>
        <xdr:cNvPr id="160" name="Text Box 1"/>
        <xdr:cNvSpPr txBox="1">
          <a:spLocks noChangeArrowheads="1"/>
        </xdr:cNvSpPr>
      </xdr:nvSpPr>
      <xdr:spPr>
        <a:xfrm>
          <a:off x="1285875" y="111918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190500"/>
    <xdr:sp fLocksText="0">
      <xdr:nvSpPr>
        <xdr:cNvPr id="161" name="Text Box 1"/>
        <xdr:cNvSpPr txBox="1">
          <a:spLocks noChangeArrowheads="1"/>
        </xdr:cNvSpPr>
      </xdr:nvSpPr>
      <xdr:spPr>
        <a:xfrm>
          <a:off x="1285875" y="11191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190500"/>
    <xdr:sp fLocksText="0">
      <xdr:nvSpPr>
        <xdr:cNvPr id="162" name="Text Box 1"/>
        <xdr:cNvSpPr txBox="1">
          <a:spLocks noChangeArrowheads="1"/>
        </xdr:cNvSpPr>
      </xdr:nvSpPr>
      <xdr:spPr>
        <a:xfrm>
          <a:off x="1285875" y="11191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514350"/>
    <xdr:sp fLocksText="0">
      <xdr:nvSpPr>
        <xdr:cNvPr id="163" name="Text Box 1"/>
        <xdr:cNvSpPr txBox="1">
          <a:spLocks noChangeArrowheads="1"/>
        </xdr:cNvSpPr>
      </xdr:nvSpPr>
      <xdr:spPr>
        <a:xfrm>
          <a:off x="1285875" y="111918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514350"/>
    <xdr:sp fLocksText="0">
      <xdr:nvSpPr>
        <xdr:cNvPr id="164" name="Text Box 1"/>
        <xdr:cNvSpPr txBox="1">
          <a:spLocks noChangeArrowheads="1"/>
        </xdr:cNvSpPr>
      </xdr:nvSpPr>
      <xdr:spPr>
        <a:xfrm>
          <a:off x="1285875" y="111918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1095375"/>
    <xdr:sp fLocksText="0">
      <xdr:nvSpPr>
        <xdr:cNvPr id="165" name="Text Box 1"/>
        <xdr:cNvSpPr txBox="1">
          <a:spLocks noChangeArrowheads="1"/>
        </xdr:cNvSpPr>
      </xdr:nvSpPr>
      <xdr:spPr>
        <a:xfrm>
          <a:off x="1285875" y="11191875"/>
          <a:ext cx="7620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1095375"/>
    <xdr:sp fLocksText="0">
      <xdr:nvSpPr>
        <xdr:cNvPr id="166" name="Text Box 1"/>
        <xdr:cNvSpPr txBox="1">
          <a:spLocks noChangeArrowheads="1"/>
        </xdr:cNvSpPr>
      </xdr:nvSpPr>
      <xdr:spPr>
        <a:xfrm>
          <a:off x="1285875" y="11191875"/>
          <a:ext cx="7620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fLocksText="0">
      <xdr:nvSpPr>
        <xdr:cNvPr id="167" name="Text Box 1"/>
        <xdr:cNvSpPr txBox="1">
          <a:spLocks noChangeArrowheads="1"/>
        </xdr:cNvSpPr>
      </xdr:nvSpPr>
      <xdr:spPr>
        <a:xfrm>
          <a:off x="1285875" y="11191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fLocksText="0">
      <xdr:nvSpPr>
        <xdr:cNvPr id="168" name="Text Box 1"/>
        <xdr:cNvSpPr txBox="1">
          <a:spLocks noChangeArrowheads="1"/>
        </xdr:cNvSpPr>
      </xdr:nvSpPr>
      <xdr:spPr>
        <a:xfrm>
          <a:off x="1285875" y="11191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142875"/>
    <xdr:sp fLocksText="0">
      <xdr:nvSpPr>
        <xdr:cNvPr id="169" name="Text Box 1"/>
        <xdr:cNvSpPr txBox="1">
          <a:spLocks noChangeArrowheads="1"/>
        </xdr:cNvSpPr>
      </xdr:nvSpPr>
      <xdr:spPr>
        <a:xfrm>
          <a:off x="1285875" y="111918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142875"/>
    <xdr:sp fLocksText="0">
      <xdr:nvSpPr>
        <xdr:cNvPr id="170" name="Text Box 1"/>
        <xdr:cNvSpPr txBox="1">
          <a:spLocks noChangeArrowheads="1"/>
        </xdr:cNvSpPr>
      </xdr:nvSpPr>
      <xdr:spPr>
        <a:xfrm>
          <a:off x="1285875" y="111918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38100"/>
    <xdr:sp fLocksText="0">
      <xdr:nvSpPr>
        <xdr:cNvPr id="171" name="Text Box 1"/>
        <xdr:cNvSpPr txBox="1">
          <a:spLocks noChangeArrowheads="1"/>
        </xdr:cNvSpPr>
      </xdr:nvSpPr>
      <xdr:spPr>
        <a:xfrm>
          <a:off x="1285875" y="11191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38100"/>
    <xdr:sp fLocksText="0">
      <xdr:nvSpPr>
        <xdr:cNvPr id="172" name="Text Box 1"/>
        <xdr:cNvSpPr txBox="1">
          <a:spLocks noChangeArrowheads="1"/>
        </xdr:cNvSpPr>
      </xdr:nvSpPr>
      <xdr:spPr>
        <a:xfrm>
          <a:off x="1285875" y="11191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142875"/>
    <xdr:sp fLocksText="0">
      <xdr:nvSpPr>
        <xdr:cNvPr id="173" name="Text Box 1"/>
        <xdr:cNvSpPr txBox="1">
          <a:spLocks noChangeArrowheads="1"/>
        </xdr:cNvSpPr>
      </xdr:nvSpPr>
      <xdr:spPr>
        <a:xfrm>
          <a:off x="1285875" y="111918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142875"/>
    <xdr:sp fLocksText="0">
      <xdr:nvSpPr>
        <xdr:cNvPr id="174" name="Text Box 1"/>
        <xdr:cNvSpPr txBox="1">
          <a:spLocks noChangeArrowheads="1"/>
        </xdr:cNvSpPr>
      </xdr:nvSpPr>
      <xdr:spPr>
        <a:xfrm>
          <a:off x="1285875" y="111918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38100"/>
    <xdr:sp fLocksText="0">
      <xdr:nvSpPr>
        <xdr:cNvPr id="175" name="Text Box 1"/>
        <xdr:cNvSpPr txBox="1">
          <a:spLocks noChangeArrowheads="1"/>
        </xdr:cNvSpPr>
      </xdr:nvSpPr>
      <xdr:spPr>
        <a:xfrm>
          <a:off x="1285875" y="11191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38100"/>
    <xdr:sp fLocksText="0">
      <xdr:nvSpPr>
        <xdr:cNvPr id="176" name="Text Box 1"/>
        <xdr:cNvSpPr txBox="1">
          <a:spLocks noChangeArrowheads="1"/>
        </xdr:cNvSpPr>
      </xdr:nvSpPr>
      <xdr:spPr>
        <a:xfrm>
          <a:off x="1285875" y="11191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295275"/>
    <xdr:sp fLocksText="0">
      <xdr:nvSpPr>
        <xdr:cNvPr id="177" name="Text Box 1"/>
        <xdr:cNvSpPr txBox="1">
          <a:spLocks noChangeArrowheads="1"/>
        </xdr:cNvSpPr>
      </xdr:nvSpPr>
      <xdr:spPr>
        <a:xfrm>
          <a:off x="1285875" y="111918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295275"/>
    <xdr:sp fLocksText="0">
      <xdr:nvSpPr>
        <xdr:cNvPr id="178" name="Text Box 1"/>
        <xdr:cNvSpPr txBox="1">
          <a:spLocks noChangeArrowheads="1"/>
        </xdr:cNvSpPr>
      </xdr:nvSpPr>
      <xdr:spPr>
        <a:xfrm>
          <a:off x="1285875" y="111918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133350"/>
    <xdr:sp fLocksText="0">
      <xdr:nvSpPr>
        <xdr:cNvPr id="179" name="Text Box 1"/>
        <xdr:cNvSpPr txBox="1">
          <a:spLocks noChangeArrowheads="1"/>
        </xdr:cNvSpPr>
      </xdr:nvSpPr>
      <xdr:spPr>
        <a:xfrm>
          <a:off x="1285875" y="11191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133350"/>
    <xdr:sp fLocksText="0">
      <xdr:nvSpPr>
        <xdr:cNvPr id="180" name="Text Box 1"/>
        <xdr:cNvSpPr txBox="1">
          <a:spLocks noChangeArrowheads="1"/>
        </xdr:cNvSpPr>
      </xdr:nvSpPr>
      <xdr:spPr>
        <a:xfrm>
          <a:off x="1285875" y="11191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209550"/>
    <xdr:sp fLocksText="0">
      <xdr:nvSpPr>
        <xdr:cNvPr id="181" name="Text Box 1"/>
        <xdr:cNvSpPr txBox="1">
          <a:spLocks noChangeArrowheads="1"/>
        </xdr:cNvSpPr>
      </xdr:nvSpPr>
      <xdr:spPr>
        <a:xfrm>
          <a:off x="1285875" y="11191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209550"/>
    <xdr:sp fLocksText="0">
      <xdr:nvSpPr>
        <xdr:cNvPr id="182" name="Text Box 1"/>
        <xdr:cNvSpPr txBox="1">
          <a:spLocks noChangeArrowheads="1"/>
        </xdr:cNvSpPr>
      </xdr:nvSpPr>
      <xdr:spPr>
        <a:xfrm>
          <a:off x="1285875" y="11191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190500"/>
    <xdr:sp fLocksText="0">
      <xdr:nvSpPr>
        <xdr:cNvPr id="183" name="Text Box 1"/>
        <xdr:cNvSpPr txBox="1">
          <a:spLocks noChangeArrowheads="1"/>
        </xdr:cNvSpPr>
      </xdr:nvSpPr>
      <xdr:spPr>
        <a:xfrm>
          <a:off x="1285875" y="11191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190500"/>
    <xdr:sp fLocksText="0">
      <xdr:nvSpPr>
        <xdr:cNvPr id="184" name="Text Box 1"/>
        <xdr:cNvSpPr txBox="1">
          <a:spLocks noChangeArrowheads="1"/>
        </xdr:cNvSpPr>
      </xdr:nvSpPr>
      <xdr:spPr>
        <a:xfrm>
          <a:off x="1285875" y="11191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0"/>
    <xdr:sp fLocksText="0">
      <xdr:nvSpPr>
        <xdr:cNvPr id="185" name="Text Box 1"/>
        <xdr:cNvSpPr txBox="1">
          <a:spLocks noChangeArrowheads="1"/>
        </xdr:cNvSpPr>
      </xdr:nvSpPr>
      <xdr:spPr>
        <a:xfrm>
          <a:off x="1285875" y="111918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0"/>
    <xdr:sp fLocksText="0">
      <xdr:nvSpPr>
        <xdr:cNvPr id="186" name="Text Box 1"/>
        <xdr:cNvSpPr txBox="1">
          <a:spLocks noChangeArrowheads="1"/>
        </xdr:cNvSpPr>
      </xdr:nvSpPr>
      <xdr:spPr>
        <a:xfrm>
          <a:off x="1285875" y="111918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38100"/>
    <xdr:sp fLocksText="0">
      <xdr:nvSpPr>
        <xdr:cNvPr id="187" name="Text Box 1"/>
        <xdr:cNvSpPr txBox="1">
          <a:spLocks noChangeArrowheads="1"/>
        </xdr:cNvSpPr>
      </xdr:nvSpPr>
      <xdr:spPr>
        <a:xfrm>
          <a:off x="1285875" y="11191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38100"/>
    <xdr:sp fLocksText="0">
      <xdr:nvSpPr>
        <xdr:cNvPr id="188" name="Text Box 1"/>
        <xdr:cNvSpPr txBox="1">
          <a:spLocks noChangeArrowheads="1"/>
        </xdr:cNvSpPr>
      </xdr:nvSpPr>
      <xdr:spPr>
        <a:xfrm>
          <a:off x="1285875" y="11191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133350"/>
    <xdr:sp fLocksText="0">
      <xdr:nvSpPr>
        <xdr:cNvPr id="189" name="Text Box 1"/>
        <xdr:cNvSpPr txBox="1">
          <a:spLocks noChangeArrowheads="1"/>
        </xdr:cNvSpPr>
      </xdr:nvSpPr>
      <xdr:spPr>
        <a:xfrm>
          <a:off x="1285875" y="11191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133350"/>
    <xdr:sp fLocksText="0">
      <xdr:nvSpPr>
        <xdr:cNvPr id="190" name="Text Box 1"/>
        <xdr:cNvSpPr txBox="1">
          <a:spLocks noChangeArrowheads="1"/>
        </xdr:cNvSpPr>
      </xdr:nvSpPr>
      <xdr:spPr>
        <a:xfrm>
          <a:off x="1285875" y="11191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104775"/>
    <xdr:sp fLocksText="0">
      <xdr:nvSpPr>
        <xdr:cNvPr id="191" name="Text Box 1"/>
        <xdr:cNvSpPr txBox="1">
          <a:spLocks noChangeArrowheads="1"/>
        </xdr:cNvSpPr>
      </xdr:nvSpPr>
      <xdr:spPr>
        <a:xfrm>
          <a:off x="1285875" y="111918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104775"/>
    <xdr:sp fLocksText="0">
      <xdr:nvSpPr>
        <xdr:cNvPr id="192" name="Text Box 1"/>
        <xdr:cNvSpPr txBox="1">
          <a:spLocks noChangeArrowheads="1"/>
        </xdr:cNvSpPr>
      </xdr:nvSpPr>
      <xdr:spPr>
        <a:xfrm>
          <a:off x="1285875" y="111918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133350"/>
    <xdr:sp fLocksText="0">
      <xdr:nvSpPr>
        <xdr:cNvPr id="193" name="Text Box 1"/>
        <xdr:cNvSpPr txBox="1">
          <a:spLocks noChangeArrowheads="1"/>
        </xdr:cNvSpPr>
      </xdr:nvSpPr>
      <xdr:spPr>
        <a:xfrm>
          <a:off x="1285875" y="11191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133350"/>
    <xdr:sp fLocksText="0">
      <xdr:nvSpPr>
        <xdr:cNvPr id="194" name="Text Box 1"/>
        <xdr:cNvSpPr txBox="1">
          <a:spLocks noChangeArrowheads="1"/>
        </xdr:cNvSpPr>
      </xdr:nvSpPr>
      <xdr:spPr>
        <a:xfrm>
          <a:off x="1285875" y="11191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133350"/>
    <xdr:sp fLocksText="0">
      <xdr:nvSpPr>
        <xdr:cNvPr id="195" name="Text Box 1"/>
        <xdr:cNvSpPr txBox="1">
          <a:spLocks noChangeArrowheads="1"/>
        </xdr:cNvSpPr>
      </xdr:nvSpPr>
      <xdr:spPr>
        <a:xfrm>
          <a:off x="1285875" y="11191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133350"/>
    <xdr:sp fLocksText="0">
      <xdr:nvSpPr>
        <xdr:cNvPr id="196" name="Text Box 1"/>
        <xdr:cNvSpPr txBox="1">
          <a:spLocks noChangeArrowheads="1"/>
        </xdr:cNvSpPr>
      </xdr:nvSpPr>
      <xdr:spPr>
        <a:xfrm>
          <a:off x="1285875" y="11191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133350"/>
    <xdr:sp fLocksText="0">
      <xdr:nvSpPr>
        <xdr:cNvPr id="197" name="Text Box 1"/>
        <xdr:cNvSpPr txBox="1">
          <a:spLocks noChangeArrowheads="1"/>
        </xdr:cNvSpPr>
      </xdr:nvSpPr>
      <xdr:spPr>
        <a:xfrm>
          <a:off x="1285875" y="11191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133350"/>
    <xdr:sp fLocksText="0">
      <xdr:nvSpPr>
        <xdr:cNvPr id="198" name="Text Box 1"/>
        <xdr:cNvSpPr txBox="1">
          <a:spLocks noChangeArrowheads="1"/>
        </xdr:cNvSpPr>
      </xdr:nvSpPr>
      <xdr:spPr>
        <a:xfrm>
          <a:off x="1285875" y="11191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133350"/>
    <xdr:sp fLocksText="0">
      <xdr:nvSpPr>
        <xdr:cNvPr id="199" name="Text Box 1"/>
        <xdr:cNvSpPr txBox="1">
          <a:spLocks noChangeArrowheads="1"/>
        </xdr:cNvSpPr>
      </xdr:nvSpPr>
      <xdr:spPr>
        <a:xfrm>
          <a:off x="1285875" y="11191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133350"/>
    <xdr:sp fLocksText="0">
      <xdr:nvSpPr>
        <xdr:cNvPr id="200" name="Text Box 1"/>
        <xdr:cNvSpPr txBox="1">
          <a:spLocks noChangeArrowheads="1"/>
        </xdr:cNvSpPr>
      </xdr:nvSpPr>
      <xdr:spPr>
        <a:xfrm>
          <a:off x="1285875" y="11191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133350"/>
    <xdr:sp fLocksText="0">
      <xdr:nvSpPr>
        <xdr:cNvPr id="201" name="Text Box 1"/>
        <xdr:cNvSpPr txBox="1">
          <a:spLocks noChangeArrowheads="1"/>
        </xdr:cNvSpPr>
      </xdr:nvSpPr>
      <xdr:spPr>
        <a:xfrm>
          <a:off x="1285875" y="11191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133350"/>
    <xdr:sp fLocksText="0">
      <xdr:nvSpPr>
        <xdr:cNvPr id="202" name="Text Box 1"/>
        <xdr:cNvSpPr txBox="1">
          <a:spLocks noChangeArrowheads="1"/>
        </xdr:cNvSpPr>
      </xdr:nvSpPr>
      <xdr:spPr>
        <a:xfrm>
          <a:off x="1285875" y="11191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0"/>
    <xdr:sp fLocksText="0">
      <xdr:nvSpPr>
        <xdr:cNvPr id="203" name="Text Box 1"/>
        <xdr:cNvSpPr txBox="1">
          <a:spLocks noChangeArrowheads="1"/>
        </xdr:cNvSpPr>
      </xdr:nvSpPr>
      <xdr:spPr>
        <a:xfrm>
          <a:off x="1285875" y="111918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0"/>
    <xdr:sp fLocksText="0">
      <xdr:nvSpPr>
        <xdr:cNvPr id="204" name="Text Box 1"/>
        <xdr:cNvSpPr txBox="1">
          <a:spLocks noChangeArrowheads="1"/>
        </xdr:cNvSpPr>
      </xdr:nvSpPr>
      <xdr:spPr>
        <a:xfrm>
          <a:off x="1285875" y="111918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38100"/>
    <xdr:sp fLocksText="0">
      <xdr:nvSpPr>
        <xdr:cNvPr id="205" name="Text Box 1"/>
        <xdr:cNvSpPr txBox="1">
          <a:spLocks noChangeArrowheads="1"/>
        </xdr:cNvSpPr>
      </xdr:nvSpPr>
      <xdr:spPr>
        <a:xfrm>
          <a:off x="1285875" y="11191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38100"/>
    <xdr:sp fLocksText="0">
      <xdr:nvSpPr>
        <xdr:cNvPr id="206" name="Text Box 1"/>
        <xdr:cNvSpPr txBox="1">
          <a:spLocks noChangeArrowheads="1"/>
        </xdr:cNvSpPr>
      </xdr:nvSpPr>
      <xdr:spPr>
        <a:xfrm>
          <a:off x="1285875" y="11191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133350"/>
    <xdr:sp fLocksText="0">
      <xdr:nvSpPr>
        <xdr:cNvPr id="207" name="Text Box 1"/>
        <xdr:cNvSpPr txBox="1">
          <a:spLocks noChangeArrowheads="1"/>
        </xdr:cNvSpPr>
      </xdr:nvSpPr>
      <xdr:spPr>
        <a:xfrm>
          <a:off x="1285875" y="11191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133350"/>
    <xdr:sp fLocksText="0">
      <xdr:nvSpPr>
        <xdr:cNvPr id="208" name="Text Box 1"/>
        <xdr:cNvSpPr txBox="1">
          <a:spLocks noChangeArrowheads="1"/>
        </xdr:cNvSpPr>
      </xdr:nvSpPr>
      <xdr:spPr>
        <a:xfrm>
          <a:off x="1285875" y="11191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104775"/>
    <xdr:sp fLocksText="0">
      <xdr:nvSpPr>
        <xdr:cNvPr id="209" name="Text Box 1"/>
        <xdr:cNvSpPr txBox="1">
          <a:spLocks noChangeArrowheads="1"/>
        </xdr:cNvSpPr>
      </xdr:nvSpPr>
      <xdr:spPr>
        <a:xfrm>
          <a:off x="1285875" y="111918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104775"/>
    <xdr:sp fLocksText="0">
      <xdr:nvSpPr>
        <xdr:cNvPr id="210" name="Text Box 1"/>
        <xdr:cNvSpPr txBox="1">
          <a:spLocks noChangeArrowheads="1"/>
        </xdr:cNvSpPr>
      </xdr:nvSpPr>
      <xdr:spPr>
        <a:xfrm>
          <a:off x="1285875" y="111918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0"/>
    <xdr:sp fLocksText="0">
      <xdr:nvSpPr>
        <xdr:cNvPr id="211" name="Text Box 1"/>
        <xdr:cNvSpPr txBox="1">
          <a:spLocks noChangeArrowheads="1"/>
        </xdr:cNvSpPr>
      </xdr:nvSpPr>
      <xdr:spPr>
        <a:xfrm>
          <a:off x="1285875" y="111918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0"/>
    <xdr:sp fLocksText="0">
      <xdr:nvSpPr>
        <xdr:cNvPr id="212" name="Text Box 1"/>
        <xdr:cNvSpPr txBox="1">
          <a:spLocks noChangeArrowheads="1"/>
        </xdr:cNvSpPr>
      </xdr:nvSpPr>
      <xdr:spPr>
        <a:xfrm>
          <a:off x="1285875" y="111918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38100"/>
    <xdr:sp fLocksText="0">
      <xdr:nvSpPr>
        <xdr:cNvPr id="213" name="Text Box 1"/>
        <xdr:cNvSpPr txBox="1">
          <a:spLocks noChangeArrowheads="1"/>
        </xdr:cNvSpPr>
      </xdr:nvSpPr>
      <xdr:spPr>
        <a:xfrm>
          <a:off x="1285875" y="11191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38100"/>
    <xdr:sp fLocksText="0">
      <xdr:nvSpPr>
        <xdr:cNvPr id="214" name="Text Box 1"/>
        <xdr:cNvSpPr txBox="1">
          <a:spLocks noChangeArrowheads="1"/>
        </xdr:cNvSpPr>
      </xdr:nvSpPr>
      <xdr:spPr>
        <a:xfrm>
          <a:off x="1285875" y="11191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133350"/>
    <xdr:sp fLocksText="0">
      <xdr:nvSpPr>
        <xdr:cNvPr id="215" name="Text Box 1"/>
        <xdr:cNvSpPr txBox="1">
          <a:spLocks noChangeArrowheads="1"/>
        </xdr:cNvSpPr>
      </xdr:nvSpPr>
      <xdr:spPr>
        <a:xfrm>
          <a:off x="1285875" y="11191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133350"/>
    <xdr:sp fLocksText="0">
      <xdr:nvSpPr>
        <xdr:cNvPr id="216" name="Text Box 1"/>
        <xdr:cNvSpPr txBox="1">
          <a:spLocks noChangeArrowheads="1"/>
        </xdr:cNvSpPr>
      </xdr:nvSpPr>
      <xdr:spPr>
        <a:xfrm>
          <a:off x="1285875" y="11191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104775"/>
    <xdr:sp fLocksText="0">
      <xdr:nvSpPr>
        <xdr:cNvPr id="217" name="Text Box 1"/>
        <xdr:cNvSpPr txBox="1">
          <a:spLocks noChangeArrowheads="1"/>
        </xdr:cNvSpPr>
      </xdr:nvSpPr>
      <xdr:spPr>
        <a:xfrm>
          <a:off x="1285875" y="111918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104775"/>
    <xdr:sp fLocksText="0">
      <xdr:nvSpPr>
        <xdr:cNvPr id="218" name="Text Box 1"/>
        <xdr:cNvSpPr txBox="1">
          <a:spLocks noChangeArrowheads="1"/>
        </xdr:cNvSpPr>
      </xdr:nvSpPr>
      <xdr:spPr>
        <a:xfrm>
          <a:off x="1285875" y="111918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133350"/>
    <xdr:sp fLocksText="0">
      <xdr:nvSpPr>
        <xdr:cNvPr id="219" name="Text Box 1"/>
        <xdr:cNvSpPr txBox="1">
          <a:spLocks noChangeArrowheads="1"/>
        </xdr:cNvSpPr>
      </xdr:nvSpPr>
      <xdr:spPr>
        <a:xfrm>
          <a:off x="1285875" y="11191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133350"/>
    <xdr:sp fLocksText="0">
      <xdr:nvSpPr>
        <xdr:cNvPr id="220" name="Text Box 1"/>
        <xdr:cNvSpPr txBox="1">
          <a:spLocks noChangeArrowheads="1"/>
        </xdr:cNvSpPr>
      </xdr:nvSpPr>
      <xdr:spPr>
        <a:xfrm>
          <a:off x="1285875" y="11191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133350"/>
    <xdr:sp fLocksText="0">
      <xdr:nvSpPr>
        <xdr:cNvPr id="221" name="Text Box 1"/>
        <xdr:cNvSpPr txBox="1">
          <a:spLocks noChangeArrowheads="1"/>
        </xdr:cNvSpPr>
      </xdr:nvSpPr>
      <xdr:spPr>
        <a:xfrm>
          <a:off x="1285875" y="11191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133350"/>
    <xdr:sp fLocksText="0">
      <xdr:nvSpPr>
        <xdr:cNvPr id="222" name="Text Box 1"/>
        <xdr:cNvSpPr txBox="1">
          <a:spLocks noChangeArrowheads="1"/>
        </xdr:cNvSpPr>
      </xdr:nvSpPr>
      <xdr:spPr>
        <a:xfrm>
          <a:off x="1285875" y="11191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133350"/>
    <xdr:sp fLocksText="0">
      <xdr:nvSpPr>
        <xdr:cNvPr id="223" name="Text Box 1"/>
        <xdr:cNvSpPr txBox="1">
          <a:spLocks noChangeArrowheads="1"/>
        </xdr:cNvSpPr>
      </xdr:nvSpPr>
      <xdr:spPr>
        <a:xfrm>
          <a:off x="1285875" y="11191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133350"/>
    <xdr:sp fLocksText="0">
      <xdr:nvSpPr>
        <xdr:cNvPr id="224" name="Text Box 1"/>
        <xdr:cNvSpPr txBox="1">
          <a:spLocks noChangeArrowheads="1"/>
        </xdr:cNvSpPr>
      </xdr:nvSpPr>
      <xdr:spPr>
        <a:xfrm>
          <a:off x="1285875" y="11191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133350"/>
    <xdr:sp fLocksText="0">
      <xdr:nvSpPr>
        <xdr:cNvPr id="225" name="Text Box 1"/>
        <xdr:cNvSpPr txBox="1">
          <a:spLocks noChangeArrowheads="1"/>
        </xdr:cNvSpPr>
      </xdr:nvSpPr>
      <xdr:spPr>
        <a:xfrm>
          <a:off x="1285875" y="11191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133350"/>
    <xdr:sp fLocksText="0">
      <xdr:nvSpPr>
        <xdr:cNvPr id="226" name="Text Box 1"/>
        <xdr:cNvSpPr txBox="1">
          <a:spLocks noChangeArrowheads="1"/>
        </xdr:cNvSpPr>
      </xdr:nvSpPr>
      <xdr:spPr>
        <a:xfrm>
          <a:off x="1285875" y="11191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133350"/>
    <xdr:sp fLocksText="0">
      <xdr:nvSpPr>
        <xdr:cNvPr id="227" name="Text Box 1"/>
        <xdr:cNvSpPr txBox="1">
          <a:spLocks noChangeArrowheads="1"/>
        </xdr:cNvSpPr>
      </xdr:nvSpPr>
      <xdr:spPr>
        <a:xfrm>
          <a:off x="1285875" y="11191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133350"/>
    <xdr:sp fLocksText="0">
      <xdr:nvSpPr>
        <xdr:cNvPr id="228" name="Text Box 1"/>
        <xdr:cNvSpPr txBox="1">
          <a:spLocks noChangeArrowheads="1"/>
        </xdr:cNvSpPr>
      </xdr:nvSpPr>
      <xdr:spPr>
        <a:xfrm>
          <a:off x="1285875" y="11191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0"/>
    <xdr:sp fLocksText="0">
      <xdr:nvSpPr>
        <xdr:cNvPr id="229" name="Text Box 1"/>
        <xdr:cNvSpPr txBox="1">
          <a:spLocks noChangeArrowheads="1"/>
        </xdr:cNvSpPr>
      </xdr:nvSpPr>
      <xdr:spPr>
        <a:xfrm>
          <a:off x="1285875" y="111918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0"/>
    <xdr:sp fLocksText="0">
      <xdr:nvSpPr>
        <xdr:cNvPr id="230" name="Text Box 1"/>
        <xdr:cNvSpPr txBox="1">
          <a:spLocks noChangeArrowheads="1"/>
        </xdr:cNvSpPr>
      </xdr:nvSpPr>
      <xdr:spPr>
        <a:xfrm>
          <a:off x="1285875" y="111918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38100"/>
    <xdr:sp fLocksText="0">
      <xdr:nvSpPr>
        <xdr:cNvPr id="231" name="Text Box 1"/>
        <xdr:cNvSpPr txBox="1">
          <a:spLocks noChangeArrowheads="1"/>
        </xdr:cNvSpPr>
      </xdr:nvSpPr>
      <xdr:spPr>
        <a:xfrm>
          <a:off x="1285875" y="11191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38100"/>
    <xdr:sp fLocksText="0">
      <xdr:nvSpPr>
        <xdr:cNvPr id="232" name="Text Box 1"/>
        <xdr:cNvSpPr txBox="1">
          <a:spLocks noChangeArrowheads="1"/>
        </xdr:cNvSpPr>
      </xdr:nvSpPr>
      <xdr:spPr>
        <a:xfrm>
          <a:off x="1285875" y="11191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133350"/>
    <xdr:sp fLocksText="0">
      <xdr:nvSpPr>
        <xdr:cNvPr id="233" name="Text Box 1"/>
        <xdr:cNvSpPr txBox="1">
          <a:spLocks noChangeArrowheads="1"/>
        </xdr:cNvSpPr>
      </xdr:nvSpPr>
      <xdr:spPr>
        <a:xfrm>
          <a:off x="1285875" y="11191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133350"/>
    <xdr:sp fLocksText="0">
      <xdr:nvSpPr>
        <xdr:cNvPr id="234" name="Text Box 1"/>
        <xdr:cNvSpPr txBox="1">
          <a:spLocks noChangeArrowheads="1"/>
        </xdr:cNvSpPr>
      </xdr:nvSpPr>
      <xdr:spPr>
        <a:xfrm>
          <a:off x="1285875" y="11191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104775"/>
    <xdr:sp fLocksText="0">
      <xdr:nvSpPr>
        <xdr:cNvPr id="235" name="Text Box 1"/>
        <xdr:cNvSpPr txBox="1">
          <a:spLocks noChangeArrowheads="1"/>
        </xdr:cNvSpPr>
      </xdr:nvSpPr>
      <xdr:spPr>
        <a:xfrm>
          <a:off x="1285875" y="111918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104775"/>
    <xdr:sp fLocksText="0">
      <xdr:nvSpPr>
        <xdr:cNvPr id="236" name="Text Box 1"/>
        <xdr:cNvSpPr txBox="1">
          <a:spLocks noChangeArrowheads="1"/>
        </xdr:cNvSpPr>
      </xdr:nvSpPr>
      <xdr:spPr>
        <a:xfrm>
          <a:off x="1285875" y="111918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133350"/>
    <xdr:sp fLocksText="0">
      <xdr:nvSpPr>
        <xdr:cNvPr id="237" name="Text Box 1"/>
        <xdr:cNvSpPr txBox="1">
          <a:spLocks noChangeArrowheads="1"/>
        </xdr:cNvSpPr>
      </xdr:nvSpPr>
      <xdr:spPr>
        <a:xfrm>
          <a:off x="1285875" y="11191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133350"/>
    <xdr:sp fLocksText="0">
      <xdr:nvSpPr>
        <xdr:cNvPr id="238" name="Text Box 1"/>
        <xdr:cNvSpPr txBox="1">
          <a:spLocks noChangeArrowheads="1"/>
        </xdr:cNvSpPr>
      </xdr:nvSpPr>
      <xdr:spPr>
        <a:xfrm>
          <a:off x="1285875" y="11191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133350"/>
    <xdr:sp fLocksText="0">
      <xdr:nvSpPr>
        <xdr:cNvPr id="239" name="Text Box 1"/>
        <xdr:cNvSpPr txBox="1">
          <a:spLocks noChangeArrowheads="1"/>
        </xdr:cNvSpPr>
      </xdr:nvSpPr>
      <xdr:spPr>
        <a:xfrm>
          <a:off x="1285875" y="11191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133350"/>
    <xdr:sp fLocksText="0">
      <xdr:nvSpPr>
        <xdr:cNvPr id="240" name="Text Box 1"/>
        <xdr:cNvSpPr txBox="1">
          <a:spLocks noChangeArrowheads="1"/>
        </xdr:cNvSpPr>
      </xdr:nvSpPr>
      <xdr:spPr>
        <a:xfrm>
          <a:off x="1285875" y="11191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133350"/>
    <xdr:sp fLocksText="0">
      <xdr:nvSpPr>
        <xdr:cNvPr id="241" name="Text Box 1"/>
        <xdr:cNvSpPr txBox="1">
          <a:spLocks noChangeArrowheads="1"/>
        </xdr:cNvSpPr>
      </xdr:nvSpPr>
      <xdr:spPr>
        <a:xfrm>
          <a:off x="1285875" y="11191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133350"/>
    <xdr:sp fLocksText="0">
      <xdr:nvSpPr>
        <xdr:cNvPr id="242" name="Text Box 1"/>
        <xdr:cNvSpPr txBox="1">
          <a:spLocks noChangeArrowheads="1"/>
        </xdr:cNvSpPr>
      </xdr:nvSpPr>
      <xdr:spPr>
        <a:xfrm>
          <a:off x="1285875" y="11191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133350"/>
    <xdr:sp fLocksText="0">
      <xdr:nvSpPr>
        <xdr:cNvPr id="243" name="Text Box 1"/>
        <xdr:cNvSpPr txBox="1">
          <a:spLocks noChangeArrowheads="1"/>
        </xdr:cNvSpPr>
      </xdr:nvSpPr>
      <xdr:spPr>
        <a:xfrm>
          <a:off x="1285875" y="11191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133350"/>
    <xdr:sp fLocksText="0">
      <xdr:nvSpPr>
        <xdr:cNvPr id="244" name="Text Box 1"/>
        <xdr:cNvSpPr txBox="1">
          <a:spLocks noChangeArrowheads="1"/>
        </xdr:cNvSpPr>
      </xdr:nvSpPr>
      <xdr:spPr>
        <a:xfrm>
          <a:off x="1285875" y="11191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133350"/>
    <xdr:sp fLocksText="0">
      <xdr:nvSpPr>
        <xdr:cNvPr id="245" name="Text Box 1"/>
        <xdr:cNvSpPr txBox="1">
          <a:spLocks noChangeArrowheads="1"/>
        </xdr:cNvSpPr>
      </xdr:nvSpPr>
      <xdr:spPr>
        <a:xfrm>
          <a:off x="1285875" y="11191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133350"/>
    <xdr:sp fLocksText="0">
      <xdr:nvSpPr>
        <xdr:cNvPr id="246" name="Text Box 1"/>
        <xdr:cNvSpPr txBox="1">
          <a:spLocks noChangeArrowheads="1"/>
        </xdr:cNvSpPr>
      </xdr:nvSpPr>
      <xdr:spPr>
        <a:xfrm>
          <a:off x="1285875" y="11191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104775"/>
    <xdr:sp fLocksText="0">
      <xdr:nvSpPr>
        <xdr:cNvPr id="247" name="Text Box 1"/>
        <xdr:cNvSpPr txBox="1">
          <a:spLocks noChangeArrowheads="1"/>
        </xdr:cNvSpPr>
      </xdr:nvSpPr>
      <xdr:spPr>
        <a:xfrm>
          <a:off x="1285875" y="111918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104775"/>
    <xdr:sp fLocksText="0">
      <xdr:nvSpPr>
        <xdr:cNvPr id="248" name="Text Box 1"/>
        <xdr:cNvSpPr txBox="1">
          <a:spLocks noChangeArrowheads="1"/>
        </xdr:cNvSpPr>
      </xdr:nvSpPr>
      <xdr:spPr>
        <a:xfrm>
          <a:off x="1285875" y="111918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133350"/>
    <xdr:sp fLocksText="0">
      <xdr:nvSpPr>
        <xdr:cNvPr id="249" name="Text Box 1"/>
        <xdr:cNvSpPr txBox="1">
          <a:spLocks noChangeArrowheads="1"/>
        </xdr:cNvSpPr>
      </xdr:nvSpPr>
      <xdr:spPr>
        <a:xfrm>
          <a:off x="1285875" y="11191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133350"/>
    <xdr:sp fLocksText="0">
      <xdr:nvSpPr>
        <xdr:cNvPr id="250" name="Text Box 1"/>
        <xdr:cNvSpPr txBox="1">
          <a:spLocks noChangeArrowheads="1"/>
        </xdr:cNvSpPr>
      </xdr:nvSpPr>
      <xdr:spPr>
        <a:xfrm>
          <a:off x="1285875" y="11191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104775"/>
    <xdr:sp fLocksText="0">
      <xdr:nvSpPr>
        <xdr:cNvPr id="251" name="Text Box 1"/>
        <xdr:cNvSpPr txBox="1">
          <a:spLocks noChangeArrowheads="1"/>
        </xdr:cNvSpPr>
      </xdr:nvSpPr>
      <xdr:spPr>
        <a:xfrm>
          <a:off x="1285875" y="111918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104775"/>
    <xdr:sp fLocksText="0">
      <xdr:nvSpPr>
        <xdr:cNvPr id="252" name="Text Box 1"/>
        <xdr:cNvSpPr txBox="1">
          <a:spLocks noChangeArrowheads="1"/>
        </xdr:cNvSpPr>
      </xdr:nvSpPr>
      <xdr:spPr>
        <a:xfrm>
          <a:off x="1285875" y="111918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0"/>
    <xdr:sp fLocksText="0">
      <xdr:nvSpPr>
        <xdr:cNvPr id="253" name="Text Box 1"/>
        <xdr:cNvSpPr txBox="1">
          <a:spLocks noChangeArrowheads="1"/>
        </xdr:cNvSpPr>
      </xdr:nvSpPr>
      <xdr:spPr>
        <a:xfrm>
          <a:off x="1285875" y="111918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0"/>
    <xdr:sp fLocksText="0">
      <xdr:nvSpPr>
        <xdr:cNvPr id="254" name="Text Box 1"/>
        <xdr:cNvSpPr txBox="1">
          <a:spLocks noChangeArrowheads="1"/>
        </xdr:cNvSpPr>
      </xdr:nvSpPr>
      <xdr:spPr>
        <a:xfrm>
          <a:off x="1285875" y="111918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38100"/>
    <xdr:sp fLocksText="0">
      <xdr:nvSpPr>
        <xdr:cNvPr id="255" name="Text Box 1"/>
        <xdr:cNvSpPr txBox="1">
          <a:spLocks noChangeArrowheads="1"/>
        </xdr:cNvSpPr>
      </xdr:nvSpPr>
      <xdr:spPr>
        <a:xfrm>
          <a:off x="1285875" y="11191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38100"/>
    <xdr:sp fLocksText="0">
      <xdr:nvSpPr>
        <xdr:cNvPr id="256" name="Text Box 1"/>
        <xdr:cNvSpPr txBox="1">
          <a:spLocks noChangeArrowheads="1"/>
        </xdr:cNvSpPr>
      </xdr:nvSpPr>
      <xdr:spPr>
        <a:xfrm>
          <a:off x="1285875" y="11191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133350"/>
    <xdr:sp fLocksText="0">
      <xdr:nvSpPr>
        <xdr:cNvPr id="257" name="Text Box 1"/>
        <xdr:cNvSpPr txBox="1">
          <a:spLocks noChangeArrowheads="1"/>
        </xdr:cNvSpPr>
      </xdr:nvSpPr>
      <xdr:spPr>
        <a:xfrm>
          <a:off x="1285875" y="11191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133350"/>
    <xdr:sp fLocksText="0">
      <xdr:nvSpPr>
        <xdr:cNvPr id="258" name="Text Box 1"/>
        <xdr:cNvSpPr txBox="1">
          <a:spLocks noChangeArrowheads="1"/>
        </xdr:cNvSpPr>
      </xdr:nvSpPr>
      <xdr:spPr>
        <a:xfrm>
          <a:off x="1285875" y="11191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104775"/>
    <xdr:sp fLocksText="0">
      <xdr:nvSpPr>
        <xdr:cNvPr id="259" name="Text Box 1"/>
        <xdr:cNvSpPr txBox="1">
          <a:spLocks noChangeArrowheads="1"/>
        </xdr:cNvSpPr>
      </xdr:nvSpPr>
      <xdr:spPr>
        <a:xfrm>
          <a:off x="1285875" y="111918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104775"/>
    <xdr:sp fLocksText="0">
      <xdr:nvSpPr>
        <xdr:cNvPr id="260" name="Text Box 1"/>
        <xdr:cNvSpPr txBox="1">
          <a:spLocks noChangeArrowheads="1"/>
        </xdr:cNvSpPr>
      </xdr:nvSpPr>
      <xdr:spPr>
        <a:xfrm>
          <a:off x="1285875" y="111918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133350"/>
    <xdr:sp fLocksText="0">
      <xdr:nvSpPr>
        <xdr:cNvPr id="261" name="Text Box 1"/>
        <xdr:cNvSpPr txBox="1">
          <a:spLocks noChangeArrowheads="1"/>
        </xdr:cNvSpPr>
      </xdr:nvSpPr>
      <xdr:spPr>
        <a:xfrm>
          <a:off x="1285875" y="11191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133350"/>
    <xdr:sp fLocksText="0">
      <xdr:nvSpPr>
        <xdr:cNvPr id="262" name="Text Box 1"/>
        <xdr:cNvSpPr txBox="1">
          <a:spLocks noChangeArrowheads="1"/>
        </xdr:cNvSpPr>
      </xdr:nvSpPr>
      <xdr:spPr>
        <a:xfrm>
          <a:off x="1285875" y="11191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276225"/>
    <xdr:sp fLocksText="0">
      <xdr:nvSpPr>
        <xdr:cNvPr id="263" name="Text Box 1"/>
        <xdr:cNvSpPr txBox="1">
          <a:spLocks noChangeArrowheads="1"/>
        </xdr:cNvSpPr>
      </xdr:nvSpPr>
      <xdr:spPr>
        <a:xfrm>
          <a:off x="1285875" y="111918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276225"/>
    <xdr:sp fLocksText="0">
      <xdr:nvSpPr>
        <xdr:cNvPr id="264" name="Text Box 1"/>
        <xdr:cNvSpPr txBox="1">
          <a:spLocks noChangeArrowheads="1"/>
        </xdr:cNvSpPr>
      </xdr:nvSpPr>
      <xdr:spPr>
        <a:xfrm>
          <a:off x="1285875" y="111918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190500"/>
    <xdr:sp fLocksText="0">
      <xdr:nvSpPr>
        <xdr:cNvPr id="265" name="Text Box 1"/>
        <xdr:cNvSpPr txBox="1">
          <a:spLocks noChangeArrowheads="1"/>
        </xdr:cNvSpPr>
      </xdr:nvSpPr>
      <xdr:spPr>
        <a:xfrm>
          <a:off x="1285875" y="11191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190500"/>
    <xdr:sp fLocksText="0">
      <xdr:nvSpPr>
        <xdr:cNvPr id="266" name="Text Box 1"/>
        <xdr:cNvSpPr txBox="1">
          <a:spLocks noChangeArrowheads="1"/>
        </xdr:cNvSpPr>
      </xdr:nvSpPr>
      <xdr:spPr>
        <a:xfrm>
          <a:off x="1285875" y="11191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419100"/>
    <xdr:sp fLocksText="0">
      <xdr:nvSpPr>
        <xdr:cNvPr id="267" name="Text Box 1"/>
        <xdr:cNvSpPr txBox="1">
          <a:spLocks noChangeArrowheads="1"/>
        </xdr:cNvSpPr>
      </xdr:nvSpPr>
      <xdr:spPr>
        <a:xfrm>
          <a:off x="1285875" y="1119187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419100"/>
    <xdr:sp fLocksText="0">
      <xdr:nvSpPr>
        <xdr:cNvPr id="268" name="Text Box 1"/>
        <xdr:cNvSpPr txBox="1">
          <a:spLocks noChangeArrowheads="1"/>
        </xdr:cNvSpPr>
      </xdr:nvSpPr>
      <xdr:spPr>
        <a:xfrm>
          <a:off x="1285875" y="1119187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1009650"/>
    <xdr:sp fLocksText="0">
      <xdr:nvSpPr>
        <xdr:cNvPr id="269" name="Text Box 1"/>
        <xdr:cNvSpPr txBox="1">
          <a:spLocks noChangeArrowheads="1"/>
        </xdr:cNvSpPr>
      </xdr:nvSpPr>
      <xdr:spPr>
        <a:xfrm>
          <a:off x="1285875" y="11191875"/>
          <a:ext cx="762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1009650"/>
    <xdr:sp fLocksText="0">
      <xdr:nvSpPr>
        <xdr:cNvPr id="270" name="Text Box 1"/>
        <xdr:cNvSpPr txBox="1">
          <a:spLocks noChangeArrowheads="1"/>
        </xdr:cNvSpPr>
      </xdr:nvSpPr>
      <xdr:spPr>
        <a:xfrm>
          <a:off x="1285875" y="11191875"/>
          <a:ext cx="762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fLocksText="0">
      <xdr:nvSpPr>
        <xdr:cNvPr id="271" name="Text Box 1"/>
        <xdr:cNvSpPr txBox="1">
          <a:spLocks noChangeArrowheads="1"/>
        </xdr:cNvSpPr>
      </xdr:nvSpPr>
      <xdr:spPr>
        <a:xfrm>
          <a:off x="1285875" y="11191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fLocksText="0">
      <xdr:nvSpPr>
        <xdr:cNvPr id="272" name="Text Box 1"/>
        <xdr:cNvSpPr txBox="1">
          <a:spLocks noChangeArrowheads="1"/>
        </xdr:cNvSpPr>
      </xdr:nvSpPr>
      <xdr:spPr>
        <a:xfrm>
          <a:off x="1285875" y="11191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85725"/>
    <xdr:sp fLocksText="0">
      <xdr:nvSpPr>
        <xdr:cNvPr id="273" name="Text Box 1"/>
        <xdr:cNvSpPr txBox="1">
          <a:spLocks noChangeArrowheads="1"/>
        </xdr:cNvSpPr>
      </xdr:nvSpPr>
      <xdr:spPr>
        <a:xfrm>
          <a:off x="1285875" y="1119187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85725"/>
    <xdr:sp fLocksText="0">
      <xdr:nvSpPr>
        <xdr:cNvPr id="274" name="Text Box 1"/>
        <xdr:cNvSpPr txBox="1">
          <a:spLocks noChangeArrowheads="1"/>
        </xdr:cNvSpPr>
      </xdr:nvSpPr>
      <xdr:spPr>
        <a:xfrm>
          <a:off x="1285875" y="1119187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38100"/>
    <xdr:sp fLocksText="0">
      <xdr:nvSpPr>
        <xdr:cNvPr id="275" name="Text Box 1"/>
        <xdr:cNvSpPr txBox="1">
          <a:spLocks noChangeArrowheads="1"/>
        </xdr:cNvSpPr>
      </xdr:nvSpPr>
      <xdr:spPr>
        <a:xfrm>
          <a:off x="1285875" y="11191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38100"/>
    <xdr:sp fLocksText="0">
      <xdr:nvSpPr>
        <xdr:cNvPr id="276" name="Text Box 1"/>
        <xdr:cNvSpPr txBox="1">
          <a:spLocks noChangeArrowheads="1"/>
        </xdr:cNvSpPr>
      </xdr:nvSpPr>
      <xdr:spPr>
        <a:xfrm>
          <a:off x="1285875" y="11191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85725"/>
    <xdr:sp fLocksText="0">
      <xdr:nvSpPr>
        <xdr:cNvPr id="277" name="Text Box 1"/>
        <xdr:cNvSpPr txBox="1">
          <a:spLocks noChangeArrowheads="1"/>
        </xdr:cNvSpPr>
      </xdr:nvSpPr>
      <xdr:spPr>
        <a:xfrm>
          <a:off x="1285875" y="1119187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85725"/>
    <xdr:sp fLocksText="0">
      <xdr:nvSpPr>
        <xdr:cNvPr id="278" name="Text Box 1"/>
        <xdr:cNvSpPr txBox="1">
          <a:spLocks noChangeArrowheads="1"/>
        </xdr:cNvSpPr>
      </xdr:nvSpPr>
      <xdr:spPr>
        <a:xfrm>
          <a:off x="1285875" y="1119187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38100"/>
    <xdr:sp fLocksText="0">
      <xdr:nvSpPr>
        <xdr:cNvPr id="279" name="Text Box 1"/>
        <xdr:cNvSpPr txBox="1">
          <a:spLocks noChangeArrowheads="1"/>
        </xdr:cNvSpPr>
      </xdr:nvSpPr>
      <xdr:spPr>
        <a:xfrm>
          <a:off x="1285875" y="11191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38100"/>
    <xdr:sp fLocksText="0">
      <xdr:nvSpPr>
        <xdr:cNvPr id="280" name="Text Box 1"/>
        <xdr:cNvSpPr txBox="1">
          <a:spLocks noChangeArrowheads="1"/>
        </xdr:cNvSpPr>
      </xdr:nvSpPr>
      <xdr:spPr>
        <a:xfrm>
          <a:off x="1285875" y="11191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295275"/>
    <xdr:sp fLocksText="0">
      <xdr:nvSpPr>
        <xdr:cNvPr id="281" name="Text Box 1"/>
        <xdr:cNvSpPr txBox="1">
          <a:spLocks noChangeArrowheads="1"/>
        </xdr:cNvSpPr>
      </xdr:nvSpPr>
      <xdr:spPr>
        <a:xfrm>
          <a:off x="1285875" y="111918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295275"/>
    <xdr:sp fLocksText="0">
      <xdr:nvSpPr>
        <xdr:cNvPr id="282" name="Text Box 1"/>
        <xdr:cNvSpPr txBox="1">
          <a:spLocks noChangeArrowheads="1"/>
        </xdr:cNvSpPr>
      </xdr:nvSpPr>
      <xdr:spPr>
        <a:xfrm>
          <a:off x="1285875" y="111918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133350"/>
    <xdr:sp fLocksText="0">
      <xdr:nvSpPr>
        <xdr:cNvPr id="283" name="Text Box 1"/>
        <xdr:cNvSpPr txBox="1">
          <a:spLocks noChangeArrowheads="1"/>
        </xdr:cNvSpPr>
      </xdr:nvSpPr>
      <xdr:spPr>
        <a:xfrm>
          <a:off x="1285875" y="11191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133350"/>
    <xdr:sp fLocksText="0">
      <xdr:nvSpPr>
        <xdr:cNvPr id="284" name="Text Box 1"/>
        <xdr:cNvSpPr txBox="1">
          <a:spLocks noChangeArrowheads="1"/>
        </xdr:cNvSpPr>
      </xdr:nvSpPr>
      <xdr:spPr>
        <a:xfrm>
          <a:off x="1285875" y="11191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200025"/>
    <xdr:sp fLocksText="0">
      <xdr:nvSpPr>
        <xdr:cNvPr id="285" name="Text Box 1"/>
        <xdr:cNvSpPr txBox="1">
          <a:spLocks noChangeArrowheads="1"/>
        </xdr:cNvSpPr>
      </xdr:nvSpPr>
      <xdr:spPr>
        <a:xfrm>
          <a:off x="1285875" y="11191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200025"/>
    <xdr:sp fLocksText="0">
      <xdr:nvSpPr>
        <xdr:cNvPr id="286" name="Text Box 1"/>
        <xdr:cNvSpPr txBox="1">
          <a:spLocks noChangeArrowheads="1"/>
        </xdr:cNvSpPr>
      </xdr:nvSpPr>
      <xdr:spPr>
        <a:xfrm>
          <a:off x="1285875" y="11191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190500"/>
    <xdr:sp fLocksText="0">
      <xdr:nvSpPr>
        <xdr:cNvPr id="287" name="Text Box 1"/>
        <xdr:cNvSpPr txBox="1">
          <a:spLocks noChangeArrowheads="1"/>
        </xdr:cNvSpPr>
      </xdr:nvSpPr>
      <xdr:spPr>
        <a:xfrm>
          <a:off x="1285875" y="11191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190500"/>
    <xdr:sp fLocksText="0">
      <xdr:nvSpPr>
        <xdr:cNvPr id="288" name="Text Box 1"/>
        <xdr:cNvSpPr txBox="1">
          <a:spLocks noChangeArrowheads="1"/>
        </xdr:cNvSpPr>
      </xdr:nvSpPr>
      <xdr:spPr>
        <a:xfrm>
          <a:off x="1285875" y="11191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0"/>
    <xdr:sp fLocksText="0">
      <xdr:nvSpPr>
        <xdr:cNvPr id="289" name="Text Box 1"/>
        <xdr:cNvSpPr txBox="1">
          <a:spLocks noChangeArrowheads="1"/>
        </xdr:cNvSpPr>
      </xdr:nvSpPr>
      <xdr:spPr>
        <a:xfrm>
          <a:off x="1285875" y="111918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0"/>
    <xdr:sp fLocksText="0">
      <xdr:nvSpPr>
        <xdr:cNvPr id="290" name="Text Box 1"/>
        <xdr:cNvSpPr txBox="1">
          <a:spLocks noChangeArrowheads="1"/>
        </xdr:cNvSpPr>
      </xdr:nvSpPr>
      <xdr:spPr>
        <a:xfrm>
          <a:off x="1285875" y="111918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38100"/>
    <xdr:sp fLocksText="0">
      <xdr:nvSpPr>
        <xdr:cNvPr id="291" name="Text Box 1"/>
        <xdr:cNvSpPr txBox="1">
          <a:spLocks noChangeArrowheads="1"/>
        </xdr:cNvSpPr>
      </xdr:nvSpPr>
      <xdr:spPr>
        <a:xfrm>
          <a:off x="1285875" y="11191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38100"/>
    <xdr:sp fLocksText="0">
      <xdr:nvSpPr>
        <xdr:cNvPr id="292" name="Text Box 1"/>
        <xdr:cNvSpPr txBox="1">
          <a:spLocks noChangeArrowheads="1"/>
        </xdr:cNvSpPr>
      </xdr:nvSpPr>
      <xdr:spPr>
        <a:xfrm>
          <a:off x="1285875" y="11191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133350"/>
    <xdr:sp fLocksText="0">
      <xdr:nvSpPr>
        <xdr:cNvPr id="293" name="Text Box 1"/>
        <xdr:cNvSpPr txBox="1">
          <a:spLocks noChangeArrowheads="1"/>
        </xdr:cNvSpPr>
      </xdr:nvSpPr>
      <xdr:spPr>
        <a:xfrm>
          <a:off x="1285875" y="11191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133350"/>
    <xdr:sp fLocksText="0">
      <xdr:nvSpPr>
        <xdr:cNvPr id="294" name="Text Box 1"/>
        <xdr:cNvSpPr txBox="1">
          <a:spLocks noChangeArrowheads="1"/>
        </xdr:cNvSpPr>
      </xdr:nvSpPr>
      <xdr:spPr>
        <a:xfrm>
          <a:off x="1285875" y="11191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104775"/>
    <xdr:sp fLocksText="0">
      <xdr:nvSpPr>
        <xdr:cNvPr id="295" name="Text Box 1"/>
        <xdr:cNvSpPr txBox="1">
          <a:spLocks noChangeArrowheads="1"/>
        </xdr:cNvSpPr>
      </xdr:nvSpPr>
      <xdr:spPr>
        <a:xfrm>
          <a:off x="1285875" y="111918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104775"/>
    <xdr:sp fLocksText="0">
      <xdr:nvSpPr>
        <xdr:cNvPr id="296" name="Text Box 1"/>
        <xdr:cNvSpPr txBox="1">
          <a:spLocks noChangeArrowheads="1"/>
        </xdr:cNvSpPr>
      </xdr:nvSpPr>
      <xdr:spPr>
        <a:xfrm>
          <a:off x="1285875" y="111918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133350"/>
    <xdr:sp fLocksText="0">
      <xdr:nvSpPr>
        <xdr:cNvPr id="297" name="Text Box 1"/>
        <xdr:cNvSpPr txBox="1">
          <a:spLocks noChangeArrowheads="1"/>
        </xdr:cNvSpPr>
      </xdr:nvSpPr>
      <xdr:spPr>
        <a:xfrm>
          <a:off x="1285875" y="11191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133350"/>
    <xdr:sp fLocksText="0">
      <xdr:nvSpPr>
        <xdr:cNvPr id="298" name="Text Box 1"/>
        <xdr:cNvSpPr txBox="1">
          <a:spLocks noChangeArrowheads="1"/>
        </xdr:cNvSpPr>
      </xdr:nvSpPr>
      <xdr:spPr>
        <a:xfrm>
          <a:off x="1285875" y="11191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257175"/>
    <xdr:sp fLocksText="0">
      <xdr:nvSpPr>
        <xdr:cNvPr id="299" name="Text Box 1"/>
        <xdr:cNvSpPr txBox="1">
          <a:spLocks noChangeArrowheads="1"/>
        </xdr:cNvSpPr>
      </xdr:nvSpPr>
      <xdr:spPr>
        <a:xfrm>
          <a:off x="1285875" y="111918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257175"/>
    <xdr:sp fLocksText="0">
      <xdr:nvSpPr>
        <xdr:cNvPr id="300" name="Text Box 1"/>
        <xdr:cNvSpPr txBox="1">
          <a:spLocks noChangeArrowheads="1"/>
        </xdr:cNvSpPr>
      </xdr:nvSpPr>
      <xdr:spPr>
        <a:xfrm>
          <a:off x="1285875" y="111918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190500"/>
    <xdr:sp fLocksText="0">
      <xdr:nvSpPr>
        <xdr:cNvPr id="301" name="Text Box 1"/>
        <xdr:cNvSpPr txBox="1">
          <a:spLocks noChangeArrowheads="1"/>
        </xdr:cNvSpPr>
      </xdr:nvSpPr>
      <xdr:spPr>
        <a:xfrm>
          <a:off x="1285875" y="11191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190500"/>
    <xdr:sp fLocksText="0">
      <xdr:nvSpPr>
        <xdr:cNvPr id="302" name="Text Box 1"/>
        <xdr:cNvSpPr txBox="1">
          <a:spLocks noChangeArrowheads="1"/>
        </xdr:cNvSpPr>
      </xdr:nvSpPr>
      <xdr:spPr>
        <a:xfrm>
          <a:off x="1285875" y="11191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419100"/>
    <xdr:sp fLocksText="0">
      <xdr:nvSpPr>
        <xdr:cNvPr id="303" name="Text Box 1"/>
        <xdr:cNvSpPr txBox="1">
          <a:spLocks noChangeArrowheads="1"/>
        </xdr:cNvSpPr>
      </xdr:nvSpPr>
      <xdr:spPr>
        <a:xfrm>
          <a:off x="1285875" y="1119187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419100"/>
    <xdr:sp fLocksText="0">
      <xdr:nvSpPr>
        <xdr:cNvPr id="304" name="Text Box 1"/>
        <xdr:cNvSpPr txBox="1">
          <a:spLocks noChangeArrowheads="1"/>
        </xdr:cNvSpPr>
      </xdr:nvSpPr>
      <xdr:spPr>
        <a:xfrm>
          <a:off x="1285875" y="1119187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1009650"/>
    <xdr:sp fLocksText="0">
      <xdr:nvSpPr>
        <xdr:cNvPr id="305" name="Text Box 1"/>
        <xdr:cNvSpPr txBox="1">
          <a:spLocks noChangeArrowheads="1"/>
        </xdr:cNvSpPr>
      </xdr:nvSpPr>
      <xdr:spPr>
        <a:xfrm>
          <a:off x="1285875" y="11191875"/>
          <a:ext cx="762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1009650"/>
    <xdr:sp fLocksText="0">
      <xdr:nvSpPr>
        <xdr:cNvPr id="306" name="Text Box 1"/>
        <xdr:cNvSpPr txBox="1">
          <a:spLocks noChangeArrowheads="1"/>
        </xdr:cNvSpPr>
      </xdr:nvSpPr>
      <xdr:spPr>
        <a:xfrm>
          <a:off x="1285875" y="11191875"/>
          <a:ext cx="762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fLocksText="0">
      <xdr:nvSpPr>
        <xdr:cNvPr id="307" name="Text Box 1"/>
        <xdr:cNvSpPr txBox="1">
          <a:spLocks noChangeArrowheads="1"/>
        </xdr:cNvSpPr>
      </xdr:nvSpPr>
      <xdr:spPr>
        <a:xfrm>
          <a:off x="1285875" y="11191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47625"/>
    <xdr:sp fLocksText="0">
      <xdr:nvSpPr>
        <xdr:cNvPr id="308" name="Text Box 1"/>
        <xdr:cNvSpPr txBox="1">
          <a:spLocks noChangeArrowheads="1"/>
        </xdr:cNvSpPr>
      </xdr:nvSpPr>
      <xdr:spPr>
        <a:xfrm>
          <a:off x="1285875" y="11191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85725"/>
    <xdr:sp fLocksText="0">
      <xdr:nvSpPr>
        <xdr:cNvPr id="309" name="Text Box 1"/>
        <xdr:cNvSpPr txBox="1">
          <a:spLocks noChangeArrowheads="1"/>
        </xdr:cNvSpPr>
      </xdr:nvSpPr>
      <xdr:spPr>
        <a:xfrm>
          <a:off x="1285875" y="1119187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85725"/>
    <xdr:sp fLocksText="0">
      <xdr:nvSpPr>
        <xdr:cNvPr id="310" name="Text Box 1"/>
        <xdr:cNvSpPr txBox="1">
          <a:spLocks noChangeArrowheads="1"/>
        </xdr:cNvSpPr>
      </xdr:nvSpPr>
      <xdr:spPr>
        <a:xfrm>
          <a:off x="1285875" y="1119187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38100"/>
    <xdr:sp fLocksText="0">
      <xdr:nvSpPr>
        <xdr:cNvPr id="311" name="Text Box 1"/>
        <xdr:cNvSpPr txBox="1">
          <a:spLocks noChangeArrowheads="1"/>
        </xdr:cNvSpPr>
      </xdr:nvSpPr>
      <xdr:spPr>
        <a:xfrm>
          <a:off x="1285875" y="11191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38100"/>
    <xdr:sp fLocksText="0">
      <xdr:nvSpPr>
        <xdr:cNvPr id="312" name="Text Box 1"/>
        <xdr:cNvSpPr txBox="1">
          <a:spLocks noChangeArrowheads="1"/>
        </xdr:cNvSpPr>
      </xdr:nvSpPr>
      <xdr:spPr>
        <a:xfrm>
          <a:off x="1285875" y="11191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85725"/>
    <xdr:sp fLocksText="0">
      <xdr:nvSpPr>
        <xdr:cNvPr id="313" name="Text Box 1"/>
        <xdr:cNvSpPr txBox="1">
          <a:spLocks noChangeArrowheads="1"/>
        </xdr:cNvSpPr>
      </xdr:nvSpPr>
      <xdr:spPr>
        <a:xfrm>
          <a:off x="1285875" y="1119187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85725"/>
    <xdr:sp fLocksText="0">
      <xdr:nvSpPr>
        <xdr:cNvPr id="314" name="Text Box 1"/>
        <xdr:cNvSpPr txBox="1">
          <a:spLocks noChangeArrowheads="1"/>
        </xdr:cNvSpPr>
      </xdr:nvSpPr>
      <xdr:spPr>
        <a:xfrm>
          <a:off x="1285875" y="1119187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38100"/>
    <xdr:sp fLocksText="0">
      <xdr:nvSpPr>
        <xdr:cNvPr id="315" name="Text Box 1"/>
        <xdr:cNvSpPr txBox="1">
          <a:spLocks noChangeArrowheads="1"/>
        </xdr:cNvSpPr>
      </xdr:nvSpPr>
      <xdr:spPr>
        <a:xfrm>
          <a:off x="1285875" y="11191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38100"/>
    <xdr:sp fLocksText="0">
      <xdr:nvSpPr>
        <xdr:cNvPr id="316" name="Text Box 1"/>
        <xdr:cNvSpPr txBox="1">
          <a:spLocks noChangeArrowheads="1"/>
        </xdr:cNvSpPr>
      </xdr:nvSpPr>
      <xdr:spPr>
        <a:xfrm>
          <a:off x="1285875" y="11191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295275"/>
    <xdr:sp fLocksText="0">
      <xdr:nvSpPr>
        <xdr:cNvPr id="317" name="Text Box 1"/>
        <xdr:cNvSpPr txBox="1">
          <a:spLocks noChangeArrowheads="1"/>
        </xdr:cNvSpPr>
      </xdr:nvSpPr>
      <xdr:spPr>
        <a:xfrm>
          <a:off x="1285875" y="111918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295275"/>
    <xdr:sp fLocksText="0">
      <xdr:nvSpPr>
        <xdr:cNvPr id="318" name="Text Box 1"/>
        <xdr:cNvSpPr txBox="1">
          <a:spLocks noChangeArrowheads="1"/>
        </xdr:cNvSpPr>
      </xdr:nvSpPr>
      <xdr:spPr>
        <a:xfrm>
          <a:off x="1285875" y="111918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133350"/>
    <xdr:sp fLocksText="0">
      <xdr:nvSpPr>
        <xdr:cNvPr id="319" name="Text Box 1"/>
        <xdr:cNvSpPr txBox="1">
          <a:spLocks noChangeArrowheads="1"/>
        </xdr:cNvSpPr>
      </xdr:nvSpPr>
      <xdr:spPr>
        <a:xfrm>
          <a:off x="1285875" y="11191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133350"/>
    <xdr:sp fLocksText="0">
      <xdr:nvSpPr>
        <xdr:cNvPr id="320" name="Text Box 1"/>
        <xdr:cNvSpPr txBox="1">
          <a:spLocks noChangeArrowheads="1"/>
        </xdr:cNvSpPr>
      </xdr:nvSpPr>
      <xdr:spPr>
        <a:xfrm>
          <a:off x="1285875" y="11191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495300"/>
    <xdr:sp fLocksText="0">
      <xdr:nvSpPr>
        <xdr:cNvPr id="321" name="Text Box 1"/>
        <xdr:cNvSpPr txBox="1">
          <a:spLocks noChangeArrowheads="1"/>
        </xdr:cNvSpPr>
      </xdr:nvSpPr>
      <xdr:spPr>
        <a:xfrm>
          <a:off x="1285875" y="1119187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495300"/>
    <xdr:sp fLocksText="0">
      <xdr:nvSpPr>
        <xdr:cNvPr id="322" name="Text Box 1"/>
        <xdr:cNvSpPr txBox="1">
          <a:spLocks noChangeArrowheads="1"/>
        </xdr:cNvSpPr>
      </xdr:nvSpPr>
      <xdr:spPr>
        <a:xfrm>
          <a:off x="1285875" y="1119187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190500"/>
    <xdr:sp fLocksText="0">
      <xdr:nvSpPr>
        <xdr:cNvPr id="323" name="Text Box 1"/>
        <xdr:cNvSpPr txBox="1">
          <a:spLocks noChangeArrowheads="1"/>
        </xdr:cNvSpPr>
      </xdr:nvSpPr>
      <xdr:spPr>
        <a:xfrm>
          <a:off x="1285875" y="11191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190500"/>
    <xdr:sp fLocksText="0">
      <xdr:nvSpPr>
        <xdr:cNvPr id="324" name="Text Box 1"/>
        <xdr:cNvSpPr txBox="1">
          <a:spLocks noChangeArrowheads="1"/>
        </xdr:cNvSpPr>
      </xdr:nvSpPr>
      <xdr:spPr>
        <a:xfrm>
          <a:off x="1285875" y="11191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133350"/>
    <xdr:sp fLocksText="0">
      <xdr:nvSpPr>
        <xdr:cNvPr id="325" name="Text Box 1"/>
        <xdr:cNvSpPr txBox="1">
          <a:spLocks noChangeArrowheads="1"/>
        </xdr:cNvSpPr>
      </xdr:nvSpPr>
      <xdr:spPr>
        <a:xfrm>
          <a:off x="1285875" y="11191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133350"/>
    <xdr:sp fLocksText="0">
      <xdr:nvSpPr>
        <xdr:cNvPr id="326" name="Text Box 1"/>
        <xdr:cNvSpPr txBox="1">
          <a:spLocks noChangeArrowheads="1"/>
        </xdr:cNvSpPr>
      </xdr:nvSpPr>
      <xdr:spPr>
        <a:xfrm>
          <a:off x="1285875" y="11191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219075"/>
    <xdr:sp fLocksText="0">
      <xdr:nvSpPr>
        <xdr:cNvPr id="327" name="Text Box 1"/>
        <xdr:cNvSpPr txBox="1">
          <a:spLocks noChangeArrowheads="1"/>
        </xdr:cNvSpPr>
      </xdr:nvSpPr>
      <xdr:spPr>
        <a:xfrm>
          <a:off x="1285875" y="11191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219075"/>
    <xdr:sp fLocksText="0">
      <xdr:nvSpPr>
        <xdr:cNvPr id="328" name="Text Box 1"/>
        <xdr:cNvSpPr txBox="1">
          <a:spLocks noChangeArrowheads="1"/>
        </xdr:cNvSpPr>
      </xdr:nvSpPr>
      <xdr:spPr>
        <a:xfrm>
          <a:off x="1285875" y="11191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190500"/>
    <xdr:sp fLocksText="0">
      <xdr:nvSpPr>
        <xdr:cNvPr id="329" name="Text Box 1"/>
        <xdr:cNvSpPr txBox="1">
          <a:spLocks noChangeArrowheads="1"/>
        </xdr:cNvSpPr>
      </xdr:nvSpPr>
      <xdr:spPr>
        <a:xfrm>
          <a:off x="1285875" y="11191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190500"/>
    <xdr:sp fLocksText="0">
      <xdr:nvSpPr>
        <xdr:cNvPr id="330" name="Text Box 1"/>
        <xdr:cNvSpPr txBox="1">
          <a:spLocks noChangeArrowheads="1"/>
        </xdr:cNvSpPr>
      </xdr:nvSpPr>
      <xdr:spPr>
        <a:xfrm>
          <a:off x="1285875" y="11191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0"/>
    <xdr:sp fLocksText="0">
      <xdr:nvSpPr>
        <xdr:cNvPr id="331" name="Text Box 1"/>
        <xdr:cNvSpPr txBox="1">
          <a:spLocks noChangeArrowheads="1"/>
        </xdr:cNvSpPr>
      </xdr:nvSpPr>
      <xdr:spPr>
        <a:xfrm>
          <a:off x="1285875" y="111918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0"/>
    <xdr:sp fLocksText="0">
      <xdr:nvSpPr>
        <xdr:cNvPr id="332" name="Text Box 1"/>
        <xdr:cNvSpPr txBox="1">
          <a:spLocks noChangeArrowheads="1"/>
        </xdr:cNvSpPr>
      </xdr:nvSpPr>
      <xdr:spPr>
        <a:xfrm>
          <a:off x="1285875" y="111918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38100"/>
    <xdr:sp fLocksText="0">
      <xdr:nvSpPr>
        <xdr:cNvPr id="333" name="Text Box 1"/>
        <xdr:cNvSpPr txBox="1">
          <a:spLocks noChangeArrowheads="1"/>
        </xdr:cNvSpPr>
      </xdr:nvSpPr>
      <xdr:spPr>
        <a:xfrm>
          <a:off x="1285875" y="11191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38100"/>
    <xdr:sp fLocksText="0">
      <xdr:nvSpPr>
        <xdr:cNvPr id="334" name="Text Box 1"/>
        <xdr:cNvSpPr txBox="1">
          <a:spLocks noChangeArrowheads="1"/>
        </xdr:cNvSpPr>
      </xdr:nvSpPr>
      <xdr:spPr>
        <a:xfrm>
          <a:off x="1285875" y="11191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133350"/>
    <xdr:sp fLocksText="0">
      <xdr:nvSpPr>
        <xdr:cNvPr id="335" name="Text Box 1"/>
        <xdr:cNvSpPr txBox="1">
          <a:spLocks noChangeArrowheads="1"/>
        </xdr:cNvSpPr>
      </xdr:nvSpPr>
      <xdr:spPr>
        <a:xfrm>
          <a:off x="1285875" y="11191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133350"/>
    <xdr:sp fLocksText="0">
      <xdr:nvSpPr>
        <xdr:cNvPr id="336" name="Text Box 1"/>
        <xdr:cNvSpPr txBox="1">
          <a:spLocks noChangeArrowheads="1"/>
        </xdr:cNvSpPr>
      </xdr:nvSpPr>
      <xdr:spPr>
        <a:xfrm>
          <a:off x="1285875" y="11191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104775"/>
    <xdr:sp fLocksText="0">
      <xdr:nvSpPr>
        <xdr:cNvPr id="337" name="Text Box 1"/>
        <xdr:cNvSpPr txBox="1">
          <a:spLocks noChangeArrowheads="1"/>
        </xdr:cNvSpPr>
      </xdr:nvSpPr>
      <xdr:spPr>
        <a:xfrm>
          <a:off x="1285875" y="111918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104775"/>
    <xdr:sp fLocksText="0">
      <xdr:nvSpPr>
        <xdr:cNvPr id="338" name="Text Box 1"/>
        <xdr:cNvSpPr txBox="1">
          <a:spLocks noChangeArrowheads="1"/>
        </xdr:cNvSpPr>
      </xdr:nvSpPr>
      <xdr:spPr>
        <a:xfrm>
          <a:off x="1285875" y="111918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133350"/>
    <xdr:sp fLocksText="0">
      <xdr:nvSpPr>
        <xdr:cNvPr id="339" name="Text Box 1"/>
        <xdr:cNvSpPr txBox="1">
          <a:spLocks noChangeArrowheads="1"/>
        </xdr:cNvSpPr>
      </xdr:nvSpPr>
      <xdr:spPr>
        <a:xfrm>
          <a:off x="1285875" y="11191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133350"/>
    <xdr:sp fLocksText="0">
      <xdr:nvSpPr>
        <xdr:cNvPr id="340" name="Text Box 1"/>
        <xdr:cNvSpPr txBox="1">
          <a:spLocks noChangeArrowheads="1"/>
        </xdr:cNvSpPr>
      </xdr:nvSpPr>
      <xdr:spPr>
        <a:xfrm>
          <a:off x="1285875" y="11191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133350"/>
    <xdr:sp fLocksText="0">
      <xdr:nvSpPr>
        <xdr:cNvPr id="341" name="Text Box 1"/>
        <xdr:cNvSpPr txBox="1">
          <a:spLocks noChangeArrowheads="1"/>
        </xdr:cNvSpPr>
      </xdr:nvSpPr>
      <xdr:spPr>
        <a:xfrm>
          <a:off x="1285875" y="11191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133350"/>
    <xdr:sp fLocksText="0">
      <xdr:nvSpPr>
        <xdr:cNvPr id="342" name="Text Box 1"/>
        <xdr:cNvSpPr txBox="1">
          <a:spLocks noChangeArrowheads="1"/>
        </xdr:cNvSpPr>
      </xdr:nvSpPr>
      <xdr:spPr>
        <a:xfrm>
          <a:off x="1285875" y="11191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133350"/>
    <xdr:sp fLocksText="0">
      <xdr:nvSpPr>
        <xdr:cNvPr id="343" name="Text Box 1"/>
        <xdr:cNvSpPr txBox="1">
          <a:spLocks noChangeArrowheads="1"/>
        </xdr:cNvSpPr>
      </xdr:nvSpPr>
      <xdr:spPr>
        <a:xfrm>
          <a:off x="1285875" y="11191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133350"/>
    <xdr:sp fLocksText="0">
      <xdr:nvSpPr>
        <xdr:cNvPr id="344" name="Text Box 1"/>
        <xdr:cNvSpPr txBox="1">
          <a:spLocks noChangeArrowheads="1"/>
        </xdr:cNvSpPr>
      </xdr:nvSpPr>
      <xdr:spPr>
        <a:xfrm>
          <a:off x="1285875" y="11191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133350"/>
    <xdr:sp fLocksText="0">
      <xdr:nvSpPr>
        <xdr:cNvPr id="345" name="Text Box 1"/>
        <xdr:cNvSpPr txBox="1">
          <a:spLocks noChangeArrowheads="1"/>
        </xdr:cNvSpPr>
      </xdr:nvSpPr>
      <xdr:spPr>
        <a:xfrm>
          <a:off x="1285875" y="11191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133350"/>
    <xdr:sp fLocksText="0">
      <xdr:nvSpPr>
        <xdr:cNvPr id="346" name="Text Box 1"/>
        <xdr:cNvSpPr txBox="1">
          <a:spLocks noChangeArrowheads="1"/>
        </xdr:cNvSpPr>
      </xdr:nvSpPr>
      <xdr:spPr>
        <a:xfrm>
          <a:off x="1285875" y="11191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133350"/>
    <xdr:sp fLocksText="0">
      <xdr:nvSpPr>
        <xdr:cNvPr id="347" name="Text Box 1"/>
        <xdr:cNvSpPr txBox="1">
          <a:spLocks noChangeArrowheads="1"/>
        </xdr:cNvSpPr>
      </xdr:nvSpPr>
      <xdr:spPr>
        <a:xfrm>
          <a:off x="1285875" y="11191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133350"/>
    <xdr:sp fLocksText="0">
      <xdr:nvSpPr>
        <xdr:cNvPr id="348" name="Text Box 1"/>
        <xdr:cNvSpPr txBox="1">
          <a:spLocks noChangeArrowheads="1"/>
        </xdr:cNvSpPr>
      </xdr:nvSpPr>
      <xdr:spPr>
        <a:xfrm>
          <a:off x="1285875" y="11191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0"/>
    <xdr:sp fLocksText="0">
      <xdr:nvSpPr>
        <xdr:cNvPr id="349" name="Text Box 1"/>
        <xdr:cNvSpPr txBox="1">
          <a:spLocks noChangeArrowheads="1"/>
        </xdr:cNvSpPr>
      </xdr:nvSpPr>
      <xdr:spPr>
        <a:xfrm>
          <a:off x="1285875" y="111918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0"/>
    <xdr:sp fLocksText="0">
      <xdr:nvSpPr>
        <xdr:cNvPr id="350" name="Text Box 1"/>
        <xdr:cNvSpPr txBox="1">
          <a:spLocks noChangeArrowheads="1"/>
        </xdr:cNvSpPr>
      </xdr:nvSpPr>
      <xdr:spPr>
        <a:xfrm>
          <a:off x="1285875" y="111918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38100"/>
    <xdr:sp fLocksText="0">
      <xdr:nvSpPr>
        <xdr:cNvPr id="351" name="Text Box 1"/>
        <xdr:cNvSpPr txBox="1">
          <a:spLocks noChangeArrowheads="1"/>
        </xdr:cNvSpPr>
      </xdr:nvSpPr>
      <xdr:spPr>
        <a:xfrm>
          <a:off x="1285875" y="11191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38100"/>
    <xdr:sp fLocksText="0">
      <xdr:nvSpPr>
        <xdr:cNvPr id="352" name="Text Box 1"/>
        <xdr:cNvSpPr txBox="1">
          <a:spLocks noChangeArrowheads="1"/>
        </xdr:cNvSpPr>
      </xdr:nvSpPr>
      <xdr:spPr>
        <a:xfrm>
          <a:off x="1285875" y="11191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133350"/>
    <xdr:sp fLocksText="0">
      <xdr:nvSpPr>
        <xdr:cNvPr id="353" name="Text Box 1"/>
        <xdr:cNvSpPr txBox="1">
          <a:spLocks noChangeArrowheads="1"/>
        </xdr:cNvSpPr>
      </xdr:nvSpPr>
      <xdr:spPr>
        <a:xfrm>
          <a:off x="1285875" y="11191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133350"/>
    <xdr:sp fLocksText="0">
      <xdr:nvSpPr>
        <xdr:cNvPr id="354" name="Text Box 1"/>
        <xdr:cNvSpPr txBox="1">
          <a:spLocks noChangeArrowheads="1"/>
        </xdr:cNvSpPr>
      </xdr:nvSpPr>
      <xdr:spPr>
        <a:xfrm>
          <a:off x="1285875" y="11191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104775"/>
    <xdr:sp fLocksText="0">
      <xdr:nvSpPr>
        <xdr:cNvPr id="355" name="Text Box 1"/>
        <xdr:cNvSpPr txBox="1">
          <a:spLocks noChangeArrowheads="1"/>
        </xdr:cNvSpPr>
      </xdr:nvSpPr>
      <xdr:spPr>
        <a:xfrm>
          <a:off x="1285875" y="111918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104775"/>
    <xdr:sp fLocksText="0">
      <xdr:nvSpPr>
        <xdr:cNvPr id="356" name="Text Box 1"/>
        <xdr:cNvSpPr txBox="1">
          <a:spLocks noChangeArrowheads="1"/>
        </xdr:cNvSpPr>
      </xdr:nvSpPr>
      <xdr:spPr>
        <a:xfrm>
          <a:off x="1285875" y="111918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0"/>
    <xdr:sp fLocksText="0">
      <xdr:nvSpPr>
        <xdr:cNvPr id="357" name="Text Box 1"/>
        <xdr:cNvSpPr txBox="1">
          <a:spLocks noChangeArrowheads="1"/>
        </xdr:cNvSpPr>
      </xdr:nvSpPr>
      <xdr:spPr>
        <a:xfrm>
          <a:off x="1285875" y="111918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0"/>
    <xdr:sp fLocksText="0">
      <xdr:nvSpPr>
        <xdr:cNvPr id="358" name="Text Box 1"/>
        <xdr:cNvSpPr txBox="1">
          <a:spLocks noChangeArrowheads="1"/>
        </xdr:cNvSpPr>
      </xdr:nvSpPr>
      <xdr:spPr>
        <a:xfrm>
          <a:off x="1285875" y="111918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38100"/>
    <xdr:sp fLocksText="0">
      <xdr:nvSpPr>
        <xdr:cNvPr id="359" name="Text Box 1"/>
        <xdr:cNvSpPr txBox="1">
          <a:spLocks noChangeArrowheads="1"/>
        </xdr:cNvSpPr>
      </xdr:nvSpPr>
      <xdr:spPr>
        <a:xfrm>
          <a:off x="1285875" y="11191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38100"/>
    <xdr:sp fLocksText="0">
      <xdr:nvSpPr>
        <xdr:cNvPr id="360" name="Text Box 1"/>
        <xdr:cNvSpPr txBox="1">
          <a:spLocks noChangeArrowheads="1"/>
        </xdr:cNvSpPr>
      </xdr:nvSpPr>
      <xdr:spPr>
        <a:xfrm>
          <a:off x="1285875" y="11191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133350"/>
    <xdr:sp fLocksText="0">
      <xdr:nvSpPr>
        <xdr:cNvPr id="361" name="Text Box 1"/>
        <xdr:cNvSpPr txBox="1">
          <a:spLocks noChangeArrowheads="1"/>
        </xdr:cNvSpPr>
      </xdr:nvSpPr>
      <xdr:spPr>
        <a:xfrm>
          <a:off x="1285875" y="11191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133350"/>
    <xdr:sp fLocksText="0">
      <xdr:nvSpPr>
        <xdr:cNvPr id="362" name="Text Box 1"/>
        <xdr:cNvSpPr txBox="1">
          <a:spLocks noChangeArrowheads="1"/>
        </xdr:cNvSpPr>
      </xdr:nvSpPr>
      <xdr:spPr>
        <a:xfrm>
          <a:off x="1285875" y="11191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104775"/>
    <xdr:sp fLocksText="0">
      <xdr:nvSpPr>
        <xdr:cNvPr id="363" name="Text Box 1"/>
        <xdr:cNvSpPr txBox="1">
          <a:spLocks noChangeArrowheads="1"/>
        </xdr:cNvSpPr>
      </xdr:nvSpPr>
      <xdr:spPr>
        <a:xfrm>
          <a:off x="1285875" y="111918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104775"/>
    <xdr:sp fLocksText="0">
      <xdr:nvSpPr>
        <xdr:cNvPr id="364" name="Text Box 1"/>
        <xdr:cNvSpPr txBox="1">
          <a:spLocks noChangeArrowheads="1"/>
        </xdr:cNvSpPr>
      </xdr:nvSpPr>
      <xdr:spPr>
        <a:xfrm>
          <a:off x="1285875" y="111918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133350"/>
    <xdr:sp fLocksText="0">
      <xdr:nvSpPr>
        <xdr:cNvPr id="365" name="Text Box 1"/>
        <xdr:cNvSpPr txBox="1">
          <a:spLocks noChangeArrowheads="1"/>
        </xdr:cNvSpPr>
      </xdr:nvSpPr>
      <xdr:spPr>
        <a:xfrm>
          <a:off x="1285875" y="11191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133350"/>
    <xdr:sp fLocksText="0">
      <xdr:nvSpPr>
        <xdr:cNvPr id="366" name="Text Box 1"/>
        <xdr:cNvSpPr txBox="1">
          <a:spLocks noChangeArrowheads="1"/>
        </xdr:cNvSpPr>
      </xdr:nvSpPr>
      <xdr:spPr>
        <a:xfrm>
          <a:off x="1285875" y="11191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133350"/>
    <xdr:sp fLocksText="0">
      <xdr:nvSpPr>
        <xdr:cNvPr id="367" name="Text Box 1"/>
        <xdr:cNvSpPr txBox="1">
          <a:spLocks noChangeArrowheads="1"/>
        </xdr:cNvSpPr>
      </xdr:nvSpPr>
      <xdr:spPr>
        <a:xfrm>
          <a:off x="1285875" y="11191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133350"/>
    <xdr:sp fLocksText="0">
      <xdr:nvSpPr>
        <xdr:cNvPr id="368" name="Text Box 1"/>
        <xdr:cNvSpPr txBox="1">
          <a:spLocks noChangeArrowheads="1"/>
        </xdr:cNvSpPr>
      </xdr:nvSpPr>
      <xdr:spPr>
        <a:xfrm>
          <a:off x="1285875" y="11191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133350"/>
    <xdr:sp fLocksText="0">
      <xdr:nvSpPr>
        <xdr:cNvPr id="369" name="Text Box 1"/>
        <xdr:cNvSpPr txBox="1">
          <a:spLocks noChangeArrowheads="1"/>
        </xdr:cNvSpPr>
      </xdr:nvSpPr>
      <xdr:spPr>
        <a:xfrm>
          <a:off x="1285875" y="11191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133350"/>
    <xdr:sp fLocksText="0">
      <xdr:nvSpPr>
        <xdr:cNvPr id="370" name="Text Box 1"/>
        <xdr:cNvSpPr txBox="1">
          <a:spLocks noChangeArrowheads="1"/>
        </xdr:cNvSpPr>
      </xdr:nvSpPr>
      <xdr:spPr>
        <a:xfrm>
          <a:off x="1285875" y="11191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133350"/>
    <xdr:sp fLocksText="0">
      <xdr:nvSpPr>
        <xdr:cNvPr id="371" name="Text Box 1"/>
        <xdr:cNvSpPr txBox="1">
          <a:spLocks noChangeArrowheads="1"/>
        </xdr:cNvSpPr>
      </xdr:nvSpPr>
      <xdr:spPr>
        <a:xfrm>
          <a:off x="1285875" y="11191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133350"/>
    <xdr:sp fLocksText="0">
      <xdr:nvSpPr>
        <xdr:cNvPr id="372" name="Text Box 1"/>
        <xdr:cNvSpPr txBox="1">
          <a:spLocks noChangeArrowheads="1"/>
        </xdr:cNvSpPr>
      </xdr:nvSpPr>
      <xdr:spPr>
        <a:xfrm>
          <a:off x="1285875" y="11191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133350"/>
    <xdr:sp fLocksText="0">
      <xdr:nvSpPr>
        <xdr:cNvPr id="373" name="Text Box 1"/>
        <xdr:cNvSpPr txBox="1">
          <a:spLocks noChangeArrowheads="1"/>
        </xdr:cNvSpPr>
      </xdr:nvSpPr>
      <xdr:spPr>
        <a:xfrm>
          <a:off x="1285875" y="11191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133350"/>
    <xdr:sp fLocksText="0">
      <xdr:nvSpPr>
        <xdr:cNvPr id="374" name="Text Box 1"/>
        <xdr:cNvSpPr txBox="1">
          <a:spLocks noChangeArrowheads="1"/>
        </xdr:cNvSpPr>
      </xdr:nvSpPr>
      <xdr:spPr>
        <a:xfrm>
          <a:off x="1285875" y="11191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0"/>
    <xdr:sp fLocksText="0">
      <xdr:nvSpPr>
        <xdr:cNvPr id="375" name="Text Box 1"/>
        <xdr:cNvSpPr txBox="1">
          <a:spLocks noChangeArrowheads="1"/>
        </xdr:cNvSpPr>
      </xdr:nvSpPr>
      <xdr:spPr>
        <a:xfrm>
          <a:off x="1285875" y="111918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0"/>
    <xdr:sp fLocksText="0">
      <xdr:nvSpPr>
        <xdr:cNvPr id="376" name="Text Box 1"/>
        <xdr:cNvSpPr txBox="1">
          <a:spLocks noChangeArrowheads="1"/>
        </xdr:cNvSpPr>
      </xdr:nvSpPr>
      <xdr:spPr>
        <a:xfrm>
          <a:off x="1285875" y="111918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38100"/>
    <xdr:sp fLocksText="0">
      <xdr:nvSpPr>
        <xdr:cNvPr id="377" name="Text Box 1"/>
        <xdr:cNvSpPr txBox="1">
          <a:spLocks noChangeArrowheads="1"/>
        </xdr:cNvSpPr>
      </xdr:nvSpPr>
      <xdr:spPr>
        <a:xfrm>
          <a:off x="1285875" y="11191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38100"/>
    <xdr:sp fLocksText="0">
      <xdr:nvSpPr>
        <xdr:cNvPr id="378" name="Text Box 1"/>
        <xdr:cNvSpPr txBox="1">
          <a:spLocks noChangeArrowheads="1"/>
        </xdr:cNvSpPr>
      </xdr:nvSpPr>
      <xdr:spPr>
        <a:xfrm>
          <a:off x="1285875" y="11191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133350"/>
    <xdr:sp fLocksText="0">
      <xdr:nvSpPr>
        <xdr:cNvPr id="379" name="Text Box 1"/>
        <xdr:cNvSpPr txBox="1">
          <a:spLocks noChangeArrowheads="1"/>
        </xdr:cNvSpPr>
      </xdr:nvSpPr>
      <xdr:spPr>
        <a:xfrm>
          <a:off x="1285875" y="11191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133350"/>
    <xdr:sp fLocksText="0">
      <xdr:nvSpPr>
        <xdr:cNvPr id="380" name="Text Box 1"/>
        <xdr:cNvSpPr txBox="1">
          <a:spLocks noChangeArrowheads="1"/>
        </xdr:cNvSpPr>
      </xdr:nvSpPr>
      <xdr:spPr>
        <a:xfrm>
          <a:off x="1285875" y="11191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104775"/>
    <xdr:sp fLocksText="0">
      <xdr:nvSpPr>
        <xdr:cNvPr id="381" name="Text Box 1"/>
        <xdr:cNvSpPr txBox="1">
          <a:spLocks noChangeArrowheads="1"/>
        </xdr:cNvSpPr>
      </xdr:nvSpPr>
      <xdr:spPr>
        <a:xfrm>
          <a:off x="1285875" y="111918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104775"/>
    <xdr:sp fLocksText="0">
      <xdr:nvSpPr>
        <xdr:cNvPr id="382" name="Text Box 1"/>
        <xdr:cNvSpPr txBox="1">
          <a:spLocks noChangeArrowheads="1"/>
        </xdr:cNvSpPr>
      </xdr:nvSpPr>
      <xdr:spPr>
        <a:xfrm>
          <a:off x="1285875" y="111918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133350"/>
    <xdr:sp fLocksText="0">
      <xdr:nvSpPr>
        <xdr:cNvPr id="383" name="Text Box 1"/>
        <xdr:cNvSpPr txBox="1">
          <a:spLocks noChangeArrowheads="1"/>
        </xdr:cNvSpPr>
      </xdr:nvSpPr>
      <xdr:spPr>
        <a:xfrm>
          <a:off x="1285875" y="11191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133350"/>
    <xdr:sp fLocksText="0">
      <xdr:nvSpPr>
        <xdr:cNvPr id="384" name="Text Box 1"/>
        <xdr:cNvSpPr txBox="1">
          <a:spLocks noChangeArrowheads="1"/>
        </xdr:cNvSpPr>
      </xdr:nvSpPr>
      <xdr:spPr>
        <a:xfrm>
          <a:off x="1285875" y="11191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133350"/>
    <xdr:sp fLocksText="0">
      <xdr:nvSpPr>
        <xdr:cNvPr id="385" name="Text Box 1"/>
        <xdr:cNvSpPr txBox="1">
          <a:spLocks noChangeArrowheads="1"/>
        </xdr:cNvSpPr>
      </xdr:nvSpPr>
      <xdr:spPr>
        <a:xfrm>
          <a:off x="1285875" y="11191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133350"/>
    <xdr:sp fLocksText="0">
      <xdr:nvSpPr>
        <xdr:cNvPr id="386" name="Text Box 1"/>
        <xdr:cNvSpPr txBox="1">
          <a:spLocks noChangeArrowheads="1"/>
        </xdr:cNvSpPr>
      </xdr:nvSpPr>
      <xdr:spPr>
        <a:xfrm>
          <a:off x="1285875" y="11191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133350"/>
    <xdr:sp fLocksText="0">
      <xdr:nvSpPr>
        <xdr:cNvPr id="387" name="Text Box 1"/>
        <xdr:cNvSpPr txBox="1">
          <a:spLocks noChangeArrowheads="1"/>
        </xdr:cNvSpPr>
      </xdr:nvSpPr>
      <xdr:spPr>
        <a:xfrm>
          <a:off x="1285875" y="11191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133350"/>
    <xdr:sp fLocksText="0">
      <xdr:nvSpPr>
        <xdr:cNvPr id="388" name="Text Box 1"/>
        <xdr:cNvSpPr txBox="1">
          <a:spLocks noChangeArrowheads="1"/>
        </xdr:cNvSpPr>
      </xdr:nvSpPr>
      <xdr:spPr>
        <a:xfrm>
          <a:off x="1285875" y="11191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133350"/>
    <xdr:sp fLocksText="0">
      <xdr:nvSpPr>
        <xdr:cNvPr id="389" name="Text Box 1"/>
        <xdr:cNvSpPr txBox="1">
          <a:spLocks noChangeArrowheads="1"/>
        </xdr:cNvSpPr>
      </xdr:nvSpPr>
      <xdr:spPr>
        <a:xfrm>
          <a:off x="1285875" y="11191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133350"/>
    <xdr:sp fLocksText="0">
      <xdr:nvSpPr>
        <xdr:cNvPr id="390" name="Text Box 1"/>
        <xdr:cNvSpPr txBox="1">
          <a:spLocks noChangeArrowheads="1"/>
        </xdr:cNvSpPr>
      </xdr:nvSpPr>
      <xdr:spPr>
        <a:xfrm>
          <a:off x="1285875" y="11191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133350"/>
    <xdr:sp fLocksText="0">
      <xdr:nvSpPr>
        <xdr:cNvPr id="391" name="Text Box 1"/>
        <xdr:cNvSpPr txBox="1">
          <a:spLocks noChangeArrowheads="1"/>
        </xdr:cNvSpPr>
      </xdr:nvSpPr>
      <xdr:spPr>
        <a:xfrm>
          <a:off x="1285875" y="11191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133350"/>
    <xdr:sp fLocksText="0">
      <xdr:nvSpPr>
        <xdr:cNvPr id="392" name="Text Box 1"/>
        <xdr:cNvSpPr txBox="1">
          <a:spLocks noChangeArrowheads="1"/>
        </xdr:cNvSpPr>
      </xdr:nvSpPr>
      <xdr:spPr>
        <a:xfrm>
          <a:off x="1285875" y="11191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104775"/>
    <xdr:sp fLocksText="0">
      <xdr:nvSpPr>
        <xdr:cNvPr id="393" name="Text Box 1"/>
        <xdr:cNvSpPr txBox="1">
          <a:spLocks noChangeArrowheads="1"/>
        </xdr:cNvSpPr>
      </xdr:nvSpPr>
      <xdr:spPr>
        <a:xfrm>
          <a:off x="1285875" y="111918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104775"/>
    <xdr:sp fLocksText="0">
      <xdr:nvSpPr>
        <xdr:cNvPr id="394" name="Text Box 1"/>
        <xdr:cNvSpPr txBox="1">
          <a:spLocks noChangeArrowheads="1"/>
        </xdr:cNvSpPr>
      </xdr:nvSpPr>
      <xdr:spPr>
        <a:xfrm>
          <a:off x="1285875" y="111918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133350"/>
    <xdr:sp fLocksText="0">
      <xdr:nvSpPr>
        <xdr:cNvPr id="395" name="Text Box 1"/>
        <xdr:cNvSpPr txBox="1">
          <a:spLocks noChangeArrowheads="1"/>
        </xdr:cNvSpPr>
      </xdr:nvSpPr>
      <xdr:spPr>
        <a:xfrm>
          <a:off x="1285875" y="11191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133350"/>
    <xdr:sp fLocksText="0">
      <xdr:nvSpPr>
        <xdr:cNvPr id="396" name="Text Box 1"/>
        <xdr:cNvSpPr txBox="1">
          <a:spLocks noChangeArrowheads="1"/>
        </xdr:cNvSpPr>
      </xdr:nvSpPr>
      <xdr:spPr>
        <a:xfrm>
          <a:off x="1285875" y="11191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104775"/>
    <xdr:sp fLocksText="0">
      <xdr:nvSpPr>
        <xdr:cNvPr id="397" name="Text Box 1"/>
        <xdr:cNvSpPr txBox="1">
          <a:spLocks noChangeArrowheads="1"/>
        </xdr:cNvSpPr>
      </xdr:nvSpPr>
      <xdr:spPr>
        <a:xfrm>
          <a:off x="1285875" y="111918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104775"/>
    <xdr:sp fLocksText="0">
      <xdr:nvSpPr>
        <xdr:cNvPr id="398" name="Text Box 1"/>
        <xdr:cNvSpPr txBox="1">
          <a:spLocks noChangeArrowheads="1"/>
        </xdr:cNvSpPr>
      </xdr:nvSpPr>
      <xdr:spPr>
        <a:xfrm>
          <a:off x="1285875" y="111918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0"/>
    <xdr:sp fLocksText="0">
      <xdr:nvSpPr>
        <xdr:cNvPr id="399" name="Text Box 1"/>
        <xdr:cNvSpPr txBox="1">
          <a:spLocks noChangeArrowheads="1"/>
        </xdr:cNvSpPr>
      </xdr:nvSpPr>
      <xdr:spPr>
        <a:xfrm>
          <a:off x="1285875" y="58483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0"/>
    <xdr:sp fLocksText="0">
      <xdr:nvSpPr>
        <xdr:cNvPr id="400" name="Text Box 1"/>
        <xdr:cNvSpPr txBox="1">
          <a:spLocks noChangeArrowheads="1"/>
        </xdr:cNvSpPr>
      </xdr:nvSpPr>
      <xdr:spPr>
        <a:xfrm>
          <a:off x="1285875" y="58483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38100"/>
    <xdr:sp fLocksText="0">
      <xdr:nvSpPr>
        <xdr:cNvPr id="401" name="Text Box 1"/>
        <xdr:cNvSpPr txBox="1">
          <a:spLocks noChangeArrowheads="1"/>
        </xdr:cNvSpPr>
      </xdr:nvSpPr>
      <xdr:spPr>
        <a:xfrm>
          <a:off x="1285875" y="58483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38100"/>
    <xdr:sp fLocksText="0">
      <xdr:nvSpPr>
        <xdr:cNvPr id="402" name="Text Box 1"/>
        <xdr:cNvSpPr txBox="1">
          <a:spLocks noChangeArrowheads="1"/>
        </xdr:cNvSpPr>
      </xdr:nvSpPr>
      <xdr:spPr>
        <a:xfrm>
          <a:off x="1285875" y="58483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133350"/>
    <xdr:sp fLocksText="0">
      <xdr:nvSpPr>
        <xdr:cNvPr id="403" name="Text Box 1"/>
        <xdr:cNvSpPr txBox="1">
          <a:spLocks noChangeArrowheads="1"/>
        </xdr:cNvSpPr>
      </xdr:nvSpPr>
      <xdr:spPr>
        <a:xfrm>
          <a:off x="1285875" y="61722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133350"/>
    <xdr:sp fLocksText="0">
      <xdr:nvSpPr>
        <xdr:cNvPr id="404" name="Text Box 1"/>
        <xdr:cNvSpPr txBox="1">
          <a:spLocks noChangeArrowheads="1"/>
        </xdr:cNvSpPr>
      </xdr:nvSpPr>
      <xdr:spPr>
        <a:xfrm>
          <a:off x="1285875" y="61722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104775"/>
    <xdr:sp fLocksText="0">
      <xdr:nvSpPr>
        <xdr:cNvPr id="405" name="Text Box 1"/>
        <xdr:cNvSpPr txBox="1">
          <a:spLocks noChangeArrowheads="1"/>
        </xdr:cNvSpPr>
      </xdr:nvSpPr>
      <xdr:spPr>
        <a:xfrm>
          <a:off x="1285875" y="58483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104775"/>
    <xdr:sp fLocksText="0">
      <xdr:nvSpPr>
        <xdr:cNvPr id="406" name="Text Box 1"/>
        <xdr:cNvSpPr txBox="1">
          <a:spLocks noChangeArrowheads="1"/>
        </xdr:cNvSpPr>
      </xdr:nvSpPr>
      <xdr:spPr>
        <a:xfrm>
          <a:off x="1285875" y="58483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33350"/>
    <xdr:sp fLocksText="0">
      <xdr:nvSpPr>
        <xdr:cNvPr id="407" name="Text Box 1"/>
        <xdr:cNvSpPr txBox="1">
          <a:spLocks noChangeArrowheads="1"/>
        </xdr:cNvSpPr>
      </xdr:nvSpPr>
      <xdr:spPr>
        <a:xfrm>
          <a:off x="1285875" y="52006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33350"/>
    <xdr:sp fLocksText="0">
      <xdr:nvSpPr>
        <xdr:cNvPr id="408" name="Text Box 1"/>
        <xdr:cNvSpPr txBox="1">
          <a:spLocks noChangeArrowheads="1"/>
        </xdr:cNvSpPr>
      </xdr:nvSpPr>
      <xdr:spPr>
        <a:xfrm>
          <a:off x="1285875" y="52006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33350"/>
    <xdr:sp fLocksText="0">
      <xdr:nvSpPr>
        <xdr:cNvPr id="409" name="Text Box 1"/>
        <xdr:cNvSpPr txBox="1">
          <a:spLocks noChangeArrowheads="1"/>
        </xdr:cNvSpPr>
      </xdr:nvSpPr>
      <xdr:spPr>
        <a:xfrm>
          <a:off x="1285875" y="52006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33350"/>
    <xdr:sp fLocksText="0">
      <xdr:nvSpPr>
        <xdr:cNvPr id="410" name="Text Box 1"/>
        <xdr:cNvSpPr txBox="1">
          <a:spLocks noChangeArrowheads="1"/>
        </xdr:cNvSpPr>
      </xdr:nvSpPr>
      <xdr:spPr>
        <a:xfrm>
          <a:off x="1285875" y="52006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33350"/>
    <xdr:sp fLocksText="0">
      <xdr:nvSpPr>
        <xdr:cNvPr id="411" name="Text Box 1"/>
        <xdr:cNvSpPr txBox="1">
          <a:spLocks noChangeArrowheads="1"/>
        </xdr:cNvSpPr>
      </xdr:nvSpPr>
      <xdr:spPr>
        <a:xfrm>
          <a:off x="1285875" y="52006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33350"/>
    <xdr:sp fLocksText="0">
      <xdr:nvSpPr>
        <xdr:cNvPr id="412" name="Text Box 1"/>
        <xdr:cNvSpPr txBox="1">
          <a:spLocks noChangeArrowheads="1"/>
        </xdr:cNvSpPr>
      </xdr:nvSpPr>
      <xdr:spPr>
        <a:xfrm>
          <a:off x="1285875" y="52006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33350"/>
    <xdr:sp fLocksText="0">
      <xdr:nvSpPr>
        <xdr:cNvPr id="413" name="Text Box 1"/>
        <xdr:cNvSpPr txBox="1">
          <a:spLocks noChangeArrowheads="1"/>
        </xdr:cNvSpPr>
      </xdr:nvSpPr>
      <xdr:spPr>
        <a:xfrm>
          <a:off x="1285875" y="52006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33350"/>
    <xdr:sp fLocksText="0">
      <xdr:nvSpPr>
        <xdr:cNvPr id="414" name="Text Box 1"/>
        <xdr:cNvSpPr txBox="1">
          <a:spLocks noChangeArrowheads="1"/>
        </xdr:cNvSpPr>
      </xdr:nvSpPr>
      <xdr:spPr>
        <a:xfrm>
          <a:off x="1285875" y="52006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33350"/>
    <xdr:sp fLocksText="0">
      <xdr:nvSpPr>
        <xdr:cNvPr id="415" name="Text Box 1"/>
        <xdr:cNvSpPr txBox="1">
          <a:spLocks noChangeArrowheads="1"/>
        </xdr:cNvSpPr>
      </xdr:nvSpPr>
      <xdr:spPr>
        <a:xfrm>
          <a:off x="1285875" y="52006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33350"/>
    <xdr:sp fLocksText="0">
      <xdr:nvSpPr>
        <xdr:cNvPr id="416" name="Text Box 1"/>
        <xdr:cNvSpPr txBox="1">
          <a:spLocks noChangeArrowheads="1"/>
        </xdr:cNvSpPr>
      </xdr:nvSpPr>
      <xdr:spPr>
        <a:xfrm>
          <a:off x="1285875" y="52006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0"/>
    <xdr:sp fLocksText="0">
      <xdr:nvSpPr>
        <xdr:cNvPr id="417" name="Text Box 1"/>
        <xdr:cNvSpPr txBox="1">
          <a:spLocks noChangeArrowheads="1"/>
        </xdr:cNvSpPr>
      </xdr:nvSpPr>
      <xdr:spPr>
        <a:xfrm>
          <a:off x="1285875" y="61722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0"/>
    <xdr:sp fLocksText="0">
      <xdr:nvSpPr>
        <xdr:cNvPr id="418" name="Text Box 1"/>
        <xdr:cNvSpPr txBox="1">
          <a:spLocks noChangeArrowheads="1"/>
        </xdr:cNvSpPr>
      </xdr:nvSpPr>
      <xdr:spPr>
        <a:xfrm>
          <a:off x="1285875" y="61722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38100"/>
    <xdr:sp fLocksText="0">
      <xdr:nvSpPr>
        <xdr:cNvPr id="419" name="Text Box 1"/>
        <xdr:cNvSpPr txBox="1">
          <a:spLocks noChangeArrowheads="1"/>
        </xdr:cNvSpPr>
      </xdr:nvSpPr>
      <xdr:spPr>
        <a:xfrm>
          <a:off x="1285875" y="61722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38100"/>
    <xdr:sp fLocksText="0">
      <xdr:nvSpPr>
        <xdr:cNvPr id="420" name="Text Box 1"/>
        <xdr:cNvSpPr txBox="1">
          <a:spLocks noChangeArrowheads="1"/>
        </xdr:cNvSpPr>
      </xdr:nvSpPr>
      <xdr:spPr>
        <a:xfrm>
          <a:off x="1285875" y="61722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133350"/>
    <xdr:sp fLocksText="0">
      <xdr:nvSpPr>
        <xdr:cNvPr id="421" name="Text Box 1"/>
        <xdr:cNvSpPr txBox="1">
          <a:spLocks noChangeArrowheads="1"/>
        </xdr:cNvSpPr>
      </xdr:nvSpPr>
      <xdr:spPr>
        <a:xfrm>
          <a:off x="1285875" y="30956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133350"/>
    <xdr:sp fLocksText="0">
      <xdr:nvSpPr>
        <xdr:cNvPr id="422" name="Text Box 1"/>
        <xdr:cNvSpPr txBox="1">
          <a:spLocks noChangeArrowheads="1"/>
        </xdr:cNvSpPr>
      </xdr:nvSpPr>
      <xdr:spPr>
        <a:xfrm>
          <a:off x="1285875" y="30956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104775"/>
    <xdr:sp fLocksText="0">
      <xdr:nvSpPr>
        <xdr:cNvPr id="423" name="Text Box 1"/>
        <xdr:cNvSpPr txBox="1">
          <a:spLocks noChangeArrowheads="1"/>
        </xdr:cNvSpPr>
      </xdr:nvSpPr>
      <xdr:spPr>
        <a:xfrm>
          <a:off x="1285875" y="61722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104775"/>
    <xdr:sp fLocksText="0">
      <xdr:nvSpPr>
        <xdr:cNvPr id="424" name="Text Box 1"/>
        <xdr:cNvSpPr txBox="1">
          <a:spLocks noChangeArrowheads="1"/>
        </xdr:cNvSpPr>
      </xdr:nvSpPr>
      <xdr:spPr>
        <a:xfrm>
          <a:off x="1285875" y="61722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0"/>
    <xdr:sp fLocksText="0">
      <xdr:nvSpPr>
        <xdr:cNvPr id="425" name="Text Box 1"/>
        <xdr:cNvSpPr txBox="1">
          <a:spLocks noChangeArrowheads="1"/>
        </xdr:cNvSpPr>
      </xdr:nvSpPr>
      <xdr:spPr>
        <a:xfrm>
          <a:off x="1285875" y="69818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0"/>
    <xdr:sp fLocksText="0">
      <xdr:nvSpPr>
        <xdr:cNvPr id="426" name="Text Box 1"/>
        <xdr:cNvSpPr txBox="1">
          <a:spLocks noChangeArrowheads="1"/>
        </xdr:cNvSpPr>
      </xdr:nvSpPr>
      <xdr:spPr>
        <a:xfrm>
          <a:off x="1285875" y="69818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38100"/>
    <xdr:sp fLocksText="0">
      <xdr:nvSpPr>
        <xdr:cNvPr id="427" name="Text Box 1"/>
        <xdr:cNvSpPr txBox="1">
          <a:spLocks noChangeArrowheads="1"/>
        </xdr:cNvSpPr>
      </xdr:nvSpPr>
      <xdr:spPr>
        <a:xfrm>
          <a:off x="1285875" y="69818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38100"/>
    <xdr:sp fLocksText="0">
      <xdr:nvSpPr>
        <xdr:cNvPr id="428" name="Text Box 1"/>
        <xdr:cNvSpPr txBox="1">
          <a:spLocks noChangeArrowheads="1"/>
        </xdr:cNvSpPr>
      </xdr:nvSpPr>
      <xdr:spPr>
        <a:xfrm>
          <a:off x="1285875" y="69818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133350"/>
    <xdr:sp fLocksText="0">
      <xdr:nvSpPr>
        <xdr:cNvPr id="429" name="Text Box 1"/>
        <xdr:cNvSpPr txBox="1">
          <a:spLocks noChangeArrowheads="1"/>
        </xdr:cNvSpPr>
      </xdr:nvSpPr>
      <xdr:spPr>
        <a:xfrm>
          <a:off x="1285875" y="30956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133350"/>
    <xdr:sp fLocksText="0">
      <xdr:nvSpPr>
        <xdr:cNvPr id="430" name="Text Box 1"/>
        <xdr:cNvSpPr txBox="1">
          <a:spLocks noChangeArrowheads="1"/>
        </xdr:cNvSpPr>
      </xdr:nvSpPr>
      <xdr:spPr>
        <a:xfrm>
          <a:off x="1285875" y="30956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104775"/>
    <xdr:sp fLocksText="0">
      <xdr:nvSpPr>
        <xdr:cNvPr id="431" name="Text Box 1"/>
        <xdr:cNvSpPr txBox="1">
          <a:spLocks noChangeArrowheads="1"/>
        </xdr:cNvSpPr>
      </xdr:nvSpPr>
      <xdr:spPr>
        <a:xfrm>
          <a:off x="1285875" y="698182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104775"/>
    <xdr:sp fLocksText="0">
      <xdr:nvSpPr>
        <xdr:cNvPr id="432" name="Text Box 1"/>
        <xdr:cNvSpPr txBox="1">
          <a:spLocks noChangeArrowheads="1"/>
        </xdr:cNvSpPr>
      </xdr:nvSpPr>
      <xdr:spPr>
        <a:xfrm>
          <a:off x="1285875" y="698182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</xdr:row>
      <xdr:rowOff>0</xdr:rowOff>
    </xdr:from>
    <xdr:ext cx="76200" cy="133350"/>
    <xdr:sp fLocksText="0">
      <xdr:nvSpPr>
        <xdr:cNvPr id="433" name="Text Box 1"/>
        <xdr:cNvSpPr txBox="1">
          <a:spLocks noChangeArrowheads="1"/>
        </xdr:cNvSpPr>
      </xdr:nvSpPr>
      <xdr:spPr>
        <a:xfrm>
          <a:off x="1285875" y="108680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</xdr:row>
      <xdr:rowOff>0</xdr:rowOff>
    </xdr:from>
    <xdr:ext cx="76200" cy="133350"/>
    <xdr:sp fLocksText="0">
      <xdr:nvSpPr>
        <xdr:cNvPr id="434" name="Text Box 1"/>
        <xdr:cNvSpPr txBox="1">
          <a:spLocks noChangeArrowheads="1"/>
        </xdr:cNvSpPr>
      </xdr:nvSpPr>
      <xdr:spPr>
        <a:xfrm>
          <a:off x="1285875" y="108680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</xdr:row>
      <xdr:rowOff>0</xdr:rowOff>
    </xdr:from>
    <xdr:ext cx="76200" cy="133350"/>
    <xdr:sp fLocksText="0">
      <xdr:nvSpPr>
        <xdr:cNvPr id="435" name="Text Box 1"/>
        <xdr:cNvSpPr txBox="1">
          <a:spLocks noChangeArrowheads="1"/>
        </xdr:cNvSpPr>
      </xdr:nvSpPr>
      <xdr:spPr>
        <a:xfrm>
          <a:off x="1285875" y="108680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</xdr:row>
      <xdr:rowOff>0</xdr:rowOff>
    </xdr:from>
    <xdr:ext cx="76200" cy="133350"/>
    <xdr:sp fLocksText="0">
      <xdr:nvSpPr>
        <xdr:cNvPr id="436" name="Text Box 1"/>
        <xdr:cNvSpPr txBox="1">
          <a:spLocks noChangeArrowheads="1"/>
        </xdr:cNvSpPr>
      </xdr:nvSpPr>
      <xdr:spPr>
        <a:xfrm>
          <a:off x="1285875" y="108680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</xdr:row>
      <xdr:rowOff>0</xdr:rowOff>
    </xdr:from>
    <xdr:ext cx="76200" cy="133350"/>
    <xdr:sp fLocksText="0">
      <xdr:nvSpPr>
        <xdr:cNvPr id="437" name="Text Box 1"/>
        <xdr:cNvSpPr txBox="1">
          <a:spLocks noChangeArrowheads="1"/>
        </xdr:cNvSpPr>
      </xdr:nvSpPr>
      <xdr:spPr>
        <a:xfrm>
          <a:off x="1285875" y="108680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</xdr:row>
      <xdr:rowOff>0</xdr:rowOff>
    </xdr:from>
    <xdr:ext cx="76200" cy="133350"/>
    <xdr:sp fLocksText="0">
      <xdr:nvSpPr>
        <xdr:cNvPr id="438" name="Text Box 1"/>
        <xdr:cNvSpPr txBox="1">
          <a:spLocks noChangeArrowheads="1"/>
        </xdr:cNvSpPr>
      </xdr:nvSpPr>
      <xdr:spPr>
        <a:xfrm>
          <a:off x="1285875" y="108680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</xdr:row>
      <xdr:rowOff>0</xdr:rowOff>
    </xdr:from>
    <xdr:ext cx="76200" cy="133350"/>
    <xdr:sp fLocksText="0">
      <xdr:nvSpPr>
        <xdr:cNvPr id="439" name="Text Box 1"/>
        <xdr:cNvSpPr txBox="1">
          <a:spLocks noChangeArrowheads="1"/>
        </xdr:cNvSpPr>
      </xdr:nvSpPr>
      <xdr:spPr>
        <a:xfrm>
          <a:off x="1285875" y="108680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</xdr:row>
      <xdr:rowOff>0</xdr:rowOff>
    </xdr:from>
    <xdr:ext cx="76200" cy="133350"/>
    <xdr:sp fLocksText="0">
      <xdr:nvSpPr>
        <xdr:cNvPr id="440" name="Text Box 1"/>
        <xdr:cNvSpPr txBox="1">
          <a:spLocks noChangeArrowheads="1"/>
        </xdr:cNvSpPr>
      </xdr:nvSpPr>
      <xdr:spPr>
        <a:xfrm>
          <a:off x="1285875" y="108680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</xdr:row>
      <xdr:rowOff>0</xdr:rowOff>
    </xdr:from>
    <xdr:ext cx="76200" cy="133350"/>
    <xdr:sp fLocksText="0">
      <xdr:nvSpPr>
        <xdr:cNvPr id="441" name="Text Box 1"/>
        <xdr:cNvSpPr txBox="1">
          <a:spLocks noChangeArrowheads="1"/>
        </xdr:cNvSpPr>
      </xdr:nvSpPr>
      <xdr:spPr>
        <a:xfrm>
          <a:off x="1285875" y="108680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</xdr:row>
      <xdr:rowOff>0</xdr:rowOff>
    </xdr:from>
    <xdr:ext cx="76200" cy="133350"/>
    <xdr:sp fLocksText="0">
      <xdr:nvSpPr>
        <xdr:cNvPr id="442" name="Text Box 1"/>
        <xdr:cNvSpPr txBox="1">
          <a:spLocks noChangeArrowheads="1"/>
        </xdr:cNvSpPr>
      </xdr:nvSpPr>
      <xdr:spPr>
        <a:xfrm>
          <a:off x="1285875" y="108680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0"/>
    <xdr:sp fLocksText="0">
      <xdr:nvSpPr>
        <xdr:cNvPr id="443" name="Text Box 1"/>
        <xdr:cNvSpPr txBox="1">
          <a:spLocks noChangeArrowheads="1"/>
        </xdr:cNvSpPr>
      </xdr:nvSpPr>
      <xdr:spPr>
        <a:xfrm>
          <a:off x="1285875" y="60102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0"/>
    <xdr:sp fLocksText="0">
      <xdr:nvSpPr>
        <xdr:cNvPr id="444" name="Text Box 1"/>
        <xdr:cNvSpPr txBox="1">
          <a:spLocks noChangeArrowheads="1"/>
        </xdr:cNvSpPr>
      </xdr:nvSpPr>
      <xdr:spPr>
        <a:xfrm>
          <a:off x="1285875" y="60102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</xdr:row>
      <xdr:rowOff>0</xdr:rowOff>
    </xdr:from>
    <xdr:ext cx="76200" cy="38100"/>
    <xdr:sp fLocksText="0">
      <xdr:nvSpPr>
        <xdr:cNvPr id="445" name="Text Box 1"/>
        <xdr:cNvSpPr txBox="1">
          <a:spLocks noChangeArrowheads="1"/>
        </xdr:cNvSpPr>
      </xdr:nvSpPr>
      <xdr:spPr>
        <a:xfrm>
          <a:off x="1285875" y="108680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</xdr:row>
      <xdr:rowOff>0</xdr:rowOff>
    </xdr:from>
    <xdr:ext cx="76200" cy="38100"/>
    <xdr:sp fLocksText="0">
      <xdr:nvSpPr>
        <xdr:cNvPr id="446" name="Text Box 1"/>
        <xdr:cNvSpPr txBox="1">
          <a:spLocks noChangeArrowheads="1"/>
        </xdr:cNvSpPr>
      </xdr:nvSpPr>
      <xdr:spPr>
        <a:xfrm>
          <a:off x="1285875" y="108680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133350"/>
    <xdr:sp fLocksText="0">
      <xdr:nvSpPr>
        <xdr:cNvPr id="447" name="Text Box 1"/>
        <xdr:cNvSpPr txBox="1">
          <a:spLocks noChangeArrowheads="1"/>
        </xdr:cNvSpPr>
      </xdr:nvSpPr>
      <xdr:spPr>
        <a:xfrm>
          <a:off x="1285875" y="56864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133350"/>
    <xdr:sp fLocksText="0">
      <xdr:nvSpPr>
        <xdr:cNvPr id="448" name="Text Box 1"/>
        <xdr:cNvSpPr txBox="1">
          <a:spLocks noChangeArrowheads="1"/>
        </xdr:cNvSpPr>
      </xdr:nvSpPr>
      <xdr:spPr>
        <a:xfrm>
          <a:off x="1285875" y="56864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104775"/>
    <xdr:sp fLocksText="0">
      <xdr:nvSpPr>
        <xdr:cNvPr id="449" name="Text Box 1"/>
        <xdr:cNvSpPr txBox="1">
          <a:spLocks noChangeArrowheads="1"/>
        </xdr:cNvSpPr>
      </xdr:nvSpPr>
      <xdr:spPr>
        <a:xfrm>
          <a:off x="1285875" y="633412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104775"/>
    <xdr:sp fLocksText="0">
      <xdr:nvSpPr>
        <xdr:cNvPr id="450" name="Text Box 1"/>
        <xdr:cNvSpPr txBox="1">
          <a:spLocks noChangeArrowheads="1"/>
        </xdr:cNvSpPr>
      </xdr:nvSpPr>
      <xdr:spPr>
        <a:xfrm>
          <a:off x="1285875" y="633412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133350"/>
    <xdr:sp fLocksText="0">
      <xdr:nvSpPr>
        <xdr:cNvPr id="451" name="Text Box 1"/>
        <xdr:cNvSpPr txBox="1">
          <a:spLocks noChangeArrowheads="1"/>
        </xdr:cNvSpPr>
      </xdr:nvSpPr>
      <xdr:spPr>
        <a:xfrm>
          <a:off x="1285875" y="60102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133350"/>
    <xdr:sp fLocksText="0">
      <xdr:nvSpPr>
        <xdr:cNvPr id="452" name="Text Box 1"/>
        <xdr:cNvSpPr txBox="1">
          <a:spLocks noChangeArrowheads="1"/>
        </xdr:cNvSpPr>
      </xdr:nvSpPr>
      <xdr:spPr>
        <a:xfrm>
          <a:off x="1285875" y="60102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133350"/>
    <xdr:sp fLocksText="0">
      <xdr:nvSpPr>
        <xdr:cNvPr id="453" name="Text Box 1"/>
        <xdr:cNvSpPr txBox="1">
          <a:spLocks noChangeArrowheads="1"/>
        </xdr:cNvSpPr>
      </xdr:nvSpPr>
      <xdr:spPr>
        <a:xfrm>
          <a:off x="1285875" y="60102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133350"/>
    <xdr:sp fLocksText="0">
      <xdr:nvSpPr>
        <xdr:cNvPr id="454" name="Text Box 1"/>
        <xdr:cNvSpPr txBox="1">
          <a:spLocks noChangeArrowheads="1"/>
        </xdr:cNvSpPr>
      </xdr:nvSpPr>
      <xdr:spPr>
        <a:xfrm>
          <a:off x="1285875" y="60102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133350"/>
    <xdr:sp fLocksText="0">
      <xdr:nvSpPr>
        <xdr:cNvPr id="455" name="Text Box 1"/>
        <xdr:cNvSpPr txBox="1">
          <a:spLocks noChangeArrowheads="1"/>
        </xdr:cNvSpPr>
      </xdr:nvSpPr>
      <xdr:spPr>
        <a:xfrm>
          <a:off x="1285875" y="60102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133350"/>
    <xdr:sp fLocksText="0">
      <xdr:nvSpPr>
        <xdr:cNvPr id="456" name="Text Box 1"/>
        <xdr:cNvSpPr txBox="1">
          <a:spLocks noChangeArrowheads="1"/>
        </xdr:cNvSpPr>
      </xdr:nvSpPr>
      <xdr:spPr>
        <a:xfrm>
          <a:off x="1285875" y="60102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133350"/>
    <xdr:sp fLocksText="0">
      <xdr:nvSpPr>
        <xdr:cNvPr id="457" name="Text Box 1"/>
        <xdr:cNvSpPr txBox="1">
          <a:spLocks noChangeArrowheads="1"/>
        </xdr:cNvSpPr>
      </xdr:nvSpPr>
      <xdr:spPr>
        <a:xfrm>
          <a:off x="1285875" y="60102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133350"/>
    <xdr:sp fLocksText="0">
      <xdr:nvSpPr>
        <xdr:cNvPr id="458" name="Text Box 1"/>
        <xdr:cNvSpPr txBox="1">
          <a:spLocks noChangeArrowheads="1"/>
        </xdr:cNvSpPr>
      </xdr:nvSpPr>
      <xdr:spPr>
        <a:xfrm>
          <a:off x="1285875" y="60102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133350"/>
    <xdr:sp fLocksText="0">
      <xdr:nvSpPr>
        <xdr:cNvPr id="459" name="Text Box 1"/>
        <xdr:cNvSpPr txBox="1">
          <a:spLocks noChangeArrowheads="1"/>
        </xdr:cNvSpPr>
      </xdr:nvSpPr>
      <xdr:spPr>
        <a:xfrm>
          <a:off x="1285875" y="60102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133350"/>
    <xdr:sp fLocksText="0">
      <xdr:nvSpPr>
        <xdr:cNvPr id="460" name="Text Box 1"/>
        <xdr:cNvSpPr txBox="1">
          <a:spLocks noChangeArrowheads="1"/>
        </xdr:cNvSpPr>
      </xdr:nvSpPr>
      <xdr:spPr>
        <a:xfrm>
          <a:off x="1285875" y="60102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104775"/>
    <xdr:sp fLocksText="0">
      <xdr:nvSpPr>
        <xdr:cNvPr id="461" name="Text Box 1"/>
        <xdr:cNvSpPr txBox="1">
          <a:spLocks noChangeArrowheads="1"/>
        </xdr:cNvSpPr>
      </xdr:nvSpPr>
      <xdr:spPr>
        <a:xfrm>
          <a:off x="1285875" y="60102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104775"/>
    <xdr:sp fLocksText="0">
      <xdr:nvSpPr>
        <xdr:cNvPr id="462" name="Text Box 1"/>
        <xdr:cNvSpPr txBox="1">
          <a:spLocks noChangeArrowheads="1"/>
        </xdr:cNvSpPr>
      </xdr:nvSpPr>
      <xdr:spPr>
        <a:xfrm>
          <a:off x="1285875" y="60102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133350"/>
    <xdr:sp fLocksText="0">
      <xdr:nvSpPr>
        <xdr:cNvPr id="463" name="Text Box 1"/>
        <xdr:cNvSpPr txBox="1">
          <a:spLocks noChangeArrowheads="1"/>
        </xdr:cNvSpPr>
      </xdr:nvSpPr>
      <xdr:spPr>
        <a:xfrm>
          <a:off x="1285875" y="60102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133350"/>
    <xdr:sp fLocksText="0">
      <xdr:nvSpPr>
        <xdr:cNvPr id="464" name="Text Box 1"/>
        <xdr:cNvSpPr txBox="1">
          <a:spLocks noChangeArrowheads="1"/>
        </xdr:cNvSpPr>
      </xdr:nvSpPr>
      <xdr:spPr>
        <a:xfrm>
          <a:off x="1285875" y="60102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104775"/>
    <xdr:sp fLocksText="0">
      <xdr:nvSpPr>
        <xdr:cNvPr id="465" name="Text Box 1"/>
        <xdr:cNvSpPr txBox="1">
          <a:spLocks noChangeArrowheads="1"/>
        </xdr:cNvSpPr>
      </xdr:nvSpPr>
      <xdr:spPr>
        <a:xfrm>
          <a:off x="1285875" y="60102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104775"/>
    <xdr:sp fLocksText="0">
      <xdr:nvSpPr>
        <xdr:cNvPr id="466" name="Text Box 1"/>
        <xdr:cNvSpPr txBox="1">
          <a:spLocks noChangeArrowheads="1"/>
        </xdr:cNvSpPr>
      </xdr:nvSpPr>
      <xdr:spPr>
        <a:xfrm>
          <a:off x="1285875" y="60102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0"/>
    <xdr:sp fLocksText="0">
      <xdr:nvSpPr>
        <xdr:cNvPr id="467" name="Text Box 1"/>
        <xdr:cNvSpPr txBox="1">
          <a:spLocks noChangeArrowheads="1"/>
        </xdr:cNvSpPr>
      </xdr:nvSpPr>
      <xdr:spPr>
        <a:xfrm>
          <a:off x="1285875" y="87630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0"/>
    <xdr:sp fLocksText="0">
      <xdr:nvSpPr>
        <xdr:cNvPr id="468" name="Text Box 1"/>
        <xdr:cNvSpPr txBox="1">
          <a:spLocks noChangeArrowheads="1"/>
        </xdr:cNvSpPr>
      </xdr:nvSpPr>
      <xdr:spPr>
        <a:xfrm>
          <a:off x="1285875" y="87630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38100"/>
    <xdr:sp fLocksText="0">
      <xdr:nvSpPr>
        <xdr:cNvPr id="469" name="Text Box 1"/>
        <xdr:cNvSpPr txBox="1">
          <a:spLocks noChangeArrowheads="1"/>
        </xdr:cNvSpPr>
      </xdr:nvSpPr>
      <xdr:spPr>
        <a:xfrm>
          <a:off x="1285875" y="876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38100"/>
    <xdr:sp fLocksText="0">
      <xdr:nvSpPr>
        <xdr:cNvPr id="470" name="Text Box 1"/>
        <xdr:cNvSpPr txBox="1">
          <a:spLocks noChangeArrowheads="1"/>
        </xdr:cNvSpPr>
      </xdr:nvSpPr>
      <xdr:spPr>
        <a:xfrm>
          <a:off x="1285875" y="8763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133350"/>
    <xdr:sp fLocksText="0">
      <xdr:nvSpPr>
        <xdr:cNvPr id="471" name="Text Box 1"/>
        <xdr:cNvSpPr txBox="1">
          <a:spLocks noChangeArrowheads="1"/>
        </xdr:cNvSpPr>
      </xdr:nvSpPr>
      <xdr:spPr>
        <a:xfrm>
          <a:off x="1285875" y="8763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133350"/>
    <xdr:sp fLocksText="0">
      <xdr:nvSpPr>
        <xdr:cNvPr id="472" name="Text Box 1"/>
        <xdr:cNvSpPr txBox="1">
          <a:spLocks noChangeArrowheads="1"/>
        </xdr:cNvSpPr>
      </xdr:nvSpPr>
      <xdr:spPr>
        <a:xfrm>
          <a:off x="1285875" y="8763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76200" cy="104775"/>
    <xdr:sp fLocksText="0">
      <xdr:nvSpPr>
        <xdr:cNvPr id="473" name="Text Box 1"/>
        <xdr:cNvSpPr txBox="1">
          <a:spLocks noChangeArrowheads="1"/>
        </xdr:cNvSpPr>
      </xdr:nvSpPr>
      <xdr:spPr>
        <a:xfrm>
          <a:off x="1285875" y="97345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76200" cy="104775"/>
    <xdr:sp fLocksText="0">
      <xdr:nvSpPr>
        <xdr:cNvPr id="474" name="Text Box 1"/>
        <xdr:cNvSpPr txBox="1">
          <a:spLocks noChangeArrowheads="1"/>
        </xdr:cNvSpPr>
      </xdr:nvSpPr>
      <xdr:spPr>
        <a:xfrm>
          <a:off x="1285875" y="97345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133350"/>
    <xdr:sp fLocksText="0">
      <xdr:nvSpPr>
        <xdr:cNvPr id="475" name="Text Box 1"/>
        <xdr:cNvSpPr txBox="1">
          <a:spLocks noChangeArrowheads="1"/>
        </xdr:cNvSpPr>
      </xdr:nvSpPr>
      <xdr:spPr>
        <a:xfrm>
          <a:off x="1285875" y="45529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133350"/>
    <xdr:sp fLocksText="0">
      <xdr:nvSpPr>
        <xdr:cNvPr id="476" name="Text Box 1"/>
        <xdr:cNvSpPr txBox="1">
          <a:spLocks noChangeArrowheads="1"/>
        </xdr:cNvSpPr>
      </xdr:nvSpPr>
      <xdr:spPr>
        <a:xfrm>
          <a:off x="1285875" y="45529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76200" cy="219075"/>
    <xdr:sp fLocksText="0">
      <xdr:nvSpPr>
        <xdr:cNvPr id="477" name="Text Box 1"/>
        <xdr:cNvSpPr txBox="1">
          <a:spLocks noChangeArrowheads="1"/>
        </xdr:cNvSpPr>
      </xdr:nvSpPr>
      <xdr:spPr>
        <a:xfrm>
          <a:off x="1285875" y="7467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76200" cy="219075"/>
    <xdr:sp fLocksText="0">
      <xdr:nvSpPr>
        <xdr:cNvPr id="478" name="Text Box 1"/>
        <xdr:cNvSpPr txBox="1">
          <a:spLocks noChangeArrowheads="1"/>
        </xdr:cNvSpPr>
      </xdr:nvSpPr>
      <xdr:spPr>
        <a:xfrm>
          <a:off x="1285875" y="7467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76200" cy="190500"/>
    <xdr:sp fLocksText="0">
      <xdr:nvSpPr>
        <xdr:cNvPr id="479" name="Text Box 1"/>
        <xdr:cNvSpPr txBox="1">
          <a:spLocks noChangeArrowheads="1"/>
        </xdr:cNvSpPr>
      </xdr:nvSpPr>
      <xdr:spPr>
        <a:xfrm>
          <a:off x="1285875" y="9734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76200" cy="190500"/>
    <xdr:sp fLocksText="0">
      <xdr:nvSpPr>
        <xdr:cNvPr id="480" name="Text Box 1"/>
        <xdr:cNvSpPr txBox="1">
          <a:spLocks noChangeArrowheads="1"/>
        </xdr:cNvSpPr>
      </xdr:nvSpPr>
      <xdr:spPr>
        <a:xfrm>
          <a:off x="1285875" y="9734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161925</xdr:rowOff>
    </xdr:from>
    <xdr:ext cx="76200" cy="466725"/>
    <xdr:sp fLocksText="0">
      <xdr:nvSpPr>
        <xdr:cNvPr id="481" name="Text Box 1"/>
        <xdr:cNvSpPr txBox="1">
          <a:spLocks noChangeArrowheads="1"/>
        </xdr:cNvSpPr>
      </xdr:nvSpPr>
      <xdr:spPr>
        <a:xfrm>
          <a:off x="1285875" y="908685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161925</xdr:rowOff>
    </xdr:from>
    <xdr:ext cx="76200" cy="466725"/>
    <xdr:sp fLocksText="0">
      <xdr:nvSpPr>
        <xdr:cNvPr id="482" name="Text Box 1"/>
        <xdr:cNvSpPr txBox="1">
          <a:spLocks noChangeArrowheads="1"/>
        </xdr:cNvSpPr>
      </xdr:nvSpPr>
      <xdr:spPr>
        <a:xfrm>
          <a:off x="1285875" y="908685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76200" cy="990600"/>
    <xdr:sp fLocksText="0">
      <xdr:nvSpPr>
        <xdr:cNvPr id="483" name="Text Box 1"/>
        <xdr:cNvSpPr txBox="1">
          <a:spLocks noChangeArrowheads="1"/>
        </xdr:cNvSpPr>
      </xdr:nvSpPr>
      <xdr:spPr>
        <a:xfrm>
          <a:off x="1285875" y="7467600"/>
          <a:ext cx="762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76200" cy="990600"/>
    <xdr:sp fLocksText="0">
      <xdr:nvSpPr>
        <xdr:cNvPr id="484" name="Text Box 1"/>
        <xdr:cNvSpPr txBox="1">
          <a:spLocks noChangeArrowheads="1"/>
        </xdr:cNvSpPr>
      </xdr:nvSpPr>
      <xdr:spPr>
        <a:xfrm>
          <a:off x="1285875" y="7467600"/>
          <a:ext cx="762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66675</xdr:rowOff>
    </xdr:from>
    <xdr:ext cx="76200" cy="47625"/>
    <xdr:sp fLocksText="0">
      <xdr:nvSpPr>
        <xdr:cNvPr id="485" name="Text Box 1"/>
        <xdr:cNvSpPr txBox="1">
          <a:spLocks noChangeArrowheads="1"/>
        </xdr:cNvSpPr>
      </xdr:nvSpPr>
      <xdr:spPr>
        <a:xfrm>
          <a:off x="1285875" y="98012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66675</xdr:rowOff>
    </xdr:from>
    <xdr:ext cx="76200" cy="47625"/>
    <xdr:sp fLocksText="0">
      <xdr:nvSpPr>
        <xdr:cNvPr id="486" name="Text Box 1"/>
        <xdr:cNvSpPr txBox="1">
          <a:spLocks noChangeArrowheads="1"/>
        </xdr:cNvSpPr>
      </xdr:nvSpPr>
      <xdr:spPr>
        <a:xfrm>
          <a:off x="1285875" y="98012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161925</xdr:rowOff>
    </xdr:from>
    <xdr:ext cx="76200" cy="9525"/>
    <xdr:sp fLocksText="0">
      <xdr:nvSpPr>
        <xdr:cNvPr id="487" name="Text Box 1"/>
        <xdr:cNvSpPr txBox="1">
          <a:spLocks noChangeArrowheads="1"/>
        </xdr:cNvSpPr>
      </xdr:nvSpPr>
      <xdr:spPr>
        <a:xfrm>
          <a:off x="1285875" y="30956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161925</xdr:rowOff>
    </xdr:from>
    <xdr:ext cx="76200" cy="9525"/>
    <xdr:sp fLocksText="0">
      <xdr:nvSpPr>
        <xdr:cNvPr id="488" name="Text Box 1"/>
        <xdr:cNvSpPr txBox="1">
          <a:spLocks noChangeArrowheads="1"/>
        </xdr:cNvSpPr>
      </xdr:nvSpPr>
      <xdr:spPr>
        <a:xfrm>
          <a:off x="1285875" y="30956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57150</xdr:rowOff>
    </xdr:from>
    <xdr:ext cx="76200" cy="38100"/>
    <xdr:sp fLocksText="0">
      <xdr:nvSpPr>
        <xdr:cNvPr id="489" name="Text Box 1"/>
        <xdr:cNvSpPr txBox="1">
          <a:spLocks noChangeArrowheads="1"/>
        </xdr:cNvSpPr>
      </xdr:nvSpPr>
      <xdr:spPr>
        <a:xfrm>
          <a:off x="1285875" y="4448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57150</xdr:rowOff>
    </xdr:from>
    <xdr:ext cx="76200" cy="38100"/>
    <xdr:sp fLocksText="0">
      <xdr:nvSpPr>
        <xdr:cNvPr id="490" name="Text Box 1"/>
        <xdr:cNvSpPr txBox="1">
          <a:spLocks noChangeArrowheads="1"/>
        </xdr:cNvSpPr>
      </xdr:nvSpPr>
      <xdr:spPr>
        <a:xfrm>
          <a:off x="1285875" y="4448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161925</xdr:rowOff>
    </xdr:from>
    <xdr:ext cx="76200" cy="9525"/>
    <xdr:sp fLocksText="0">
      <xdr:nvSpPr>
        <xdr:cNvPr id="491" name="Text Box 1"/>
        <xdr:cNvSpPr txBox="1">
          <a:spLocks noChangeArrowheads="1"/>
        </xdr:cNvSpPr>
      </xdr:nvSpPr>
      <xdr:spPr>
        <a:xfrm>
          <a:off x="1285875" y="30956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161925</xdr:rowOff>
    </xdr:from>
    <xdr:ext cx="76200" cy="9525"/>
    <xdr:sp fLocksText="0">
      <xdr:nvSpPr>
        <xdr:cNvPr id="492" name="Text Box 1"/>
        <xdr:cNvSpPr txBox="1">
          <a:spLocks noChangeArrowheads="1"/>
        </xdr:cNvSpPr>
      </xdr:nvSpPr>
      <xdr:spPr>
        <a:xfrm>
          <a:off x="1285875" y="30956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57150</xdr:rowOff>
    </xdr:from>
    <xdr:ext cx="76200" cy="38100"/>
    <xdr:sp fLocksText="0">
      <xdr:nvSpPr>
        <xdr:cNvPr id="493" name="Text Box 1"/>
        <xdr:cNvSpPr txBox="1">
          <a:spLocks noChangeArrowheads="1"/>
        </xdr:cNvSpPr>
      </xdr:nvSpPr>
      <xdr:spPr>
        <a:xfrm>
          <a:off x="1285875" y="4448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57150</xdr:rowOff>
    </xdr:from>
    <xdr:ext cx="76200" cy="38100"/>
    <xdr:sp fLocksText="0">
      <xdr:nvSpPr>
        <xdr:cNvPr id="494" name="Text Box 1"/>
        <xdr:cNvSpPr txBox="1">
          <a:spLocks noChangeArrowheads="1"/>
        </xdr:cNvSpPr>
      </xdr:nvSpPr>
      <xdr:spPr>
        <a:xfrm>
          <a:off x="1285875" y="4448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323850"/>
    <xdr:sp fLocksText="0">
      <xdr:nvSpPr>
        <xdr:cNvPr id="495" name="Text Box 1"/>
        <xdr:cNvSpPr txBox="1">
          <a:spLocks noChangeArrowheads="1"/>
        </xdr:cNvSpPr>
      </xdr:nvSpPr>
      <xdr:spPr>
        <a:xfrm>
          <a:off x="1285875" y="71437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323850"/>
    <xdr:sp fLocksText="0">
      <xdr:nvSpPr>
        <xdr:cNvPr id="496" name="Text Box 1"/>
        <xdr:cNvSpPr txBox="1">
          <a:spLocks noChangeArrowheads="1"/>
        </xdr:cNvSpPr>
      </xdr:nvSpPr>
      <xdr:spPr>
        <a:xfrm>
          <a:off x="1285875" y="71437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133350"/>
    <xdr:sp fLocksText="0">
      <xdr:nvSpPr>
        <xdr:cNvPr id="497" name="Text Box 1"/>
        <xdr:cNvSpPr txBox="1">
          <a:spLocks noChangeArrowheads="1"/>
        </xdr:cNvSpPr>
      </xdr:nvSpPr>
      <xdr:spPr>
        <a:xfrm>
          <a:off x="1285875" y="40671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133350"/>
    <xdr:sp fLocksText="0">
      <xdr:nvSpPr>
        <xdr:cNvPr id="498" name="Text Box 1"/>
        <xdr:cNvSpPr txBox="1">
          <a:spLocks noChangeArrowheads="1"/>
        </xdr:cNvSpPr>
      </xdr:nvSpPr>
      <xdr:spPr>
        <a:xfrm>
          <a:off x="1285875" y="40671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76200" cy="200025"/>
    <xdr:sp fLocksText="0">
      <xdr:nvSpPr>
        <xdr:cNvPr id="499" name="Text Box 1"/>
        <xdr:cNvSpPr txBox="1">
          <a:spLocks noChangeArrowheads="1"/>
        </xdr:cNvSpPr>
      </xdr:nvSpPr>
      <xdr:spPr>
        <a:xfrm>
          <a:off x="1285875" y="973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76200" cy="200025"/>
    <xdr:sp fLocksText="0">
      <xdr:nvSpPr>
        <xdr:cNvPr id="500" name="Text Box 1"/>
        <xdr:cNvSpPr txBox="1">
          <a:spLocks noChangeArrowheads="1"/>
        </xdr:cNvSpPr>
      </xdr:nvSpPr>
      <xdr:spPr>
        <a:xfrm>
          <a:off x="1285875" y="973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76200" cy="190500"/>
    <xdr:sp fLocksText="0">
      <xdr:nvSpPr>
        <xdr:cNvPr id="501" name="Text Box 1"/>
        <xdr:cNvSpPr txBox="1">
          <a:spLocks noChangeArrowheads="1"/>
        </xdr:cNvSpPr>
      </xdr:nvSpPr>
      <xdr:spPr>
        <a:xfrm>
          <a:off x="1285875" y="74676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76200" cy="190500"/>
    <xdr:sp fLocksText="0">
      <xdr:nvSpPr>
        <xdr:cNvPr id="502" name="Text Box 1"/>
        <xdr:cNvSpPr txBox="1">
          <a:spLocks noChangeArrowheads="1"/>
        </xdr:cNvSpPr>
      </xdr:nvSpPr>
      <xdr:spPr>
        <a:xfrm>
          <a:off x="1285875" y="74676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76200" cy="0"/>
    <xdr:sp fLocksText="0">
      <xdr:nvSpPr>
        <xdr:cNvPr id="503" name="Text Box 1"/>
        <xdr:cNvSpPr txBox="1">
          <a:spLocks noChangeArrowheads="1"/>
        </xdr:cNvSpPr>
      </xdr:nvSpPr>
      <xdr:spPr>
        <a:xfrm>
          <a:off x="1285875" y="90868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76200" cy="0"/>
    <xdr:sp fLocksText="0">
      <xdr:nvSpPr>
        <xdr:cNvPr id="504" name="Text Box 1"/>
        <xdr:cNvSpPr txBox="1">
          <a:spLocks noChangeArrowheads="1"/>
        </xdr:cNvSpPr>
      </xdr:nvSpPr>
      <xdr:spPr>
        <a:xfrm>
          <a:off x="1285875" y="90868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76200" cy="38100"/>
    <xdr:sp fLocksText="0">
      <xdr:nvSpPr>
        <xdr:cNvPr id="505" name="Text Box 1"/>
        <xdr:cNvSpPr txBox="1">
          <a:spLocks noChangeArrowheads="1"/>
        </xdr:cNvSpPr>
      </xdr:nvSpPr>
      <xdr:spPr>
        <a:xfrm>
          <a:off x="1285875" y="9086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76200" cy="38100"/>
    <xdr:sp fLocksText="0">
      <xdr:nvSpPr>
        <xdr:cNvPr id="506" name="Text Box 1"/>
        <xdr:cNvSpPr txBox="1">
          <a:spLocks noChangeArrowheads="1"/>
        </xdr:cNvSpPr>
      </xdr:nvSpPr>
      <xdr:spPr>
        <a:xfrm>
          <a:off x="1285875" y="9086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76200" cy="133350"/>
    <xdr:sp fLocksText="0">
      <xdr:nvSpPr>
        <xdr:cNvPr id="507" name="Text Box 1"/>
        <xdr:cNvSpPr txBox="1">
          <a:spLocks noChangeArrowheads="1"/>
        </xdr:cNvSpPr>
      </xdr:nvSpPr>
      <xdr:spPr>
        <a:xfrm>
          <a:off x="1285875" y="90868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76200" cy="133350"/>
    <xdr:sp fLocksText="0">
      <xdr:nvSpPr>
        <xdr:cNvPr id="508" name="Text Box 1"/>
        <xdr:cNvSpPr txBox="1">
          <a:spLocks noChangeArrowheads="1"/>
        </xdr:cNvSpPr>
      </xdr:nvSpPr>
      <xdr:spPr>
        <a:xfrm>
          <a:off x="1285875" y="90868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104775"/>
    <xdr:sp fLocksText="0">
      <xdr:nvSpPr>
        <xdr:cNvPr id="509" name="Text Box 1"/>
        <xdr:cNvSpPr txBox="1">
          <a:spLocks noChangeArrowheads="1"/>
        </xdr:cNvSpPr>
      </xdr:nvSpPr>
      <xdr:spPr>
        <a:xfrm>
          <a:off x="1285875" y="100584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104775"/>
    <xdr:sp fLocksText="0">
      <xdr:nvSpPr>
        <xdr:cNvPr id="510" name="Text Box 1"/>
        <xdr:cNvSpPr txBox="1">
          <a:spLocks noChangeArrowheads="1"/>
        </xdr:cNvSpPr>
      </xdr:nvSpPr>
      <xdr:spPr>
        <a:xfrm>
          <a:off x="1285875" y="100584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58</xdr:row>
      <xdr:rowOff>0</xdr:rowOff>
    </xdr:from>
    <xdr:ext cx="76200" cy="133350"/>
    <xdr:sp fLocksText="0">
      <xdr:nvSpPr>
        <xdr:cNvPr id="511" name="Text Box 1"/>
        <xdr:cNvSpPr txBox="1">
          <a:spLocks noChangeArrowheads="1"/>
        </xdr:cNvSpPr>
      </xdr:nvSpPr>
      <xdr:spPr>
        <a:xfrm>
          <a:off x="1285875" y="105441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58</xdr:row>
      <xdr:rowOff>0</xdr:rowOff>
    </xdr:from>
    <xdr:ext cx="76200" cy="133350"/>
    <xdr:sp fLocksText="0">
      <xdr:nvSpPr>
        <xdr:cNvPr id="512" name="Text Box 1"/>
        <xdr:cNvSpPr txBox="1">
          <a:spLocks noChangeArrowheads="1"/>
        </xdr:cNvSpPr>
      </xdr:nvSpPr>
      <xdr:spPr>
        <a:xfrm>
          <a:off x="1285875" y="105441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19075"/>
    <xdr:sp fLocksText="0">
      <xdr:nvSpPr>
        <xdr:cNvPr id="513" name="Text Box 1"/>
        <xdr:cNvSpPr txBox="1">
          <a:spLocks noChangeArrowheads="1"/>
        </xdr:cNvSpPr>
      </xdr:nvSpPr>
      <xdr:spPr>
        <a:xfrm>
          <a:off x="1285875" y="10058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219075"/>
    <xdr:sp fLocksText="0">
      <xdr:nvSpPr>
        <xdr:cNvPr id="514" name="Text Box 1"/>
        <xdr:cNvSpPr txBox="1">
          <a:spLocks noChangeArrowheads="1"/>
        </xdr:cNvSpPr>
      </xdr:nvSpPr>
      <xdr:spPr>
        <a:xfrm>
          <a:off x="1285875" y="10058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190500"/>
    <xdr:sp fLocksText="0">
      <xdr:nvSpPr>
        <xdr:cNvPr id="515" name="Text Box 1"/>
        <xdr:cNvSpPr txBox="1">
          <a:spLocks noChangeArrowheads="1"/>
        </xdr:cNvSpPr>
      </xdr:nvSpPr>
      <xdr:spPr>
        <a:xfrm>
          <a:off x="1285875" y="10058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76200" cy="190500"/>
    <xdr:sp fLocksText="0">
      <xdr:nvSpPr>
        <xdr:cNvPr id="516" name="Text Box 1"/>
        <xdr:cNvSpPr txBox="1">
          <a:spLocks noChangeArrowheads="1"/>
        </xdr:cNvSpPr>
      </xdr:nvSpPr>
      <xdr:spPr>
        <a:xfrm>
          <a:off x="1285875" y="10058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161925</xdr:rowOff>
    </xdr:from>
    <xdr:ext cx="76200" cy="466725"/>
    <xdr:sp fLocksText="0">
      <xdr:nvSpPr>
        <xdr:cNvPr id="517" name="Text Box 1"/>
        <xdr:cNvSpPr txBox="1">
          <a:spLocks noChangeArrowheads="1"/>
        </xdr:cNvSpPr>
      </xdr:nvSpPr>
      <xdr:spPr>
        <a:xfrm>
          <a:off x="1285875" y="908685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161925</xdr:rowOff>
    </xdr:from>
    <xdr:ext cx="76200" cy="466725"/>
    <xdr:sp fLocksText="0">
      <xdr:nvSpPr>
        <xdr:cNvPr id="518" name="Text Box 1"/>
        <xdr:cNvSpPr txBox="1">
          <a:spLocks noChangeArrowheads="1"/>
        </xdr:cNvSpPr>
      </xdr:nvSpPr>
      <xdr:spPr>
        <a:xfrm>
          <a:off x="1285875" y="908685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76200" cy="990600"/>
    <xdr:sp fLocksText="0">
      <xdr:nvSpPr>
        <xdr:cNvPr id="519" name="Text Box 1"/>
        <xdr:cNvSpPr txBox="1">
          <a:spLocks noChangeArrowheads="1"/>
        </xdr:cNvSpPr>
      </xdr:nvSpPr>
      <xdr:spPr>
        <a:xfrm>
          <a:off x="1285875" y="7467600"/>
          <a:ext cx="762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76200" cy="990600"/>
    <xdr:sp fLocksText="0">
      <xdr:nvSpPr>
        <xdr:cNvPr id="520" name="Text Box 1"/>
        <xdr:cNvSpPr txBox="1">
          <a:spLocks noChangeArrowheads="1"/>
        </xdr:cNvSpPr>
      </xdr:nvSpPr>
      <xdr:spPr>
        <a:xfrm>
          <a:off x="1285875" y="7467600"/>
          <a:ext cx="762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66675</xdr:rowOff>
    </xdr:from>
    <xdr:ext cx="76200" cy="47625"/>
    <xdr:sp fLocksText="0">
      <xdr:nvSpPr>
        <xdr:cNvPr id="521" name="Text Box 1"/>
        <xdr:cNvSpPr txBox="1">
          <a:spLocks noChangeArrowheads="1"/>
        </xdr:cNvSpPr>
      </xdr:nvSpPr>
      <xdr:spPr>
        <a:xfrm>
          <a:off x="1285875" y="101250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66675</xdr:rowOff>
    </xdr:from>
    <xdr:ext cx="76200" cy="47625"/>
    <xdr:sp fLocksText="0">
      <xdr:nvSpPr>
        <xdr:cNvPr id="522" name="Text Box 1"/>
        <xdr:cNvSpPr txBox="1">
          <a:spLocks noChangeArrowheads="1"/>
        </xdr:cNvSpPr>
      </xdr:nvSpPr>
      <xdr:spPr>
        <a:xfrm>
          <a:off x="1285875" y="101250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161925</xdr:rowOff>
    </xdr:from>
    <xdr:ext cx="76200" cy="9525"/>
    <xdr:sp fLocksText="0">
      <xdr:nvSpPr>
        <xdr:cNvPr id="523" name="Text Box 1"/>
        <xdr:cNvSpPr txBox="1">
          <a:spLocks noChangeArrowheads="1"/>
        </xdr:cNvSpPr>
      </xdr:nvSpPr>
      <xdr:spPr>
        <a:xfrm>
          <a:off x="1285875" y="30956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161925</xdr:rowOff>
    </xdr:from>
    <xdr:ext cx="76200" cy="9525"/>
    <xdr:sp fLocksText="0">
      <xdr:nvSpPr>
        <xdr:cNvPr id="524" name="Text Box 1"/>
        <xdr:cNvSpPr txBox="1">
          <a:spLocks noChangeArrowheads="1"/>
        </xdr:cNvSpPr>
      </xdr:nvSpPr>
      <xdr:spPr>
        <a:xfrm>
          <a:off x="1285875" y="30956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57150</xdr:rowOff>
    </xdr:from>
    <xdr:ext cx="76200" cy="38100"/>
    <xdr:sp fLocksText="0">
      <xdr:nvSpPr>
        <xdr:cNvPr id="525" name="Text Box 1"/>
        <xdr:cNvSpPr txBox="1">
          <a:spLocks noChangeArrowheads="1"/>
        </xdr:cNvSpPr>
      </xdr:nvSpPr>
      <xdr:spPr>
        <a:xfrm>
          <a:off x="1285875" y="3476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57150</xdr:rowOff>
    </xdr:from>
    <xdr:ext cx="76200" cy="38100"/>
    <xdr:sp fLocksText="0">
      <xdr:nvSpPr>
        <xdr:cNvPr id="526" name="Text Box 1"/>
        <xdr:cNvSpPr txBox="1">
          <a:spLocks noChangeArrowheads="1"/>
        </xdr:cNvSpPr>
      </xdr:nvSpPr>
      <xdr:spPr>
        <a:xfrm>
          <a:off x="1285875" y="3476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161925</xdr:rowOff>
    </xdr:from>
    <xdr:ext cx="76200" cy="9525"/>
    <xdr:sp fLocksText="0">
      <xdr:nvSpPr>
        <xdr:cNvPr id="527" name="Text Box 1"/>
        <xdr:cNvSpPr txBox="1">
          <a:spLocks noChangeArrowheads="1"/>
        </xdr:cNvSpPr>
      </xdr:nvSpPr>
      <xdr:spPr>
        <a:xfrm>
          <a:off x="1285875" y="30956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161925</xdr:rowOff>
    </xdr:from>
    <xdr:ext cx="76200" cy="9525"/>
    <xdr:sp fLocksText="0">
      <xdr:nvSpPr>
        <xdr:cNvPr id="528" name="Text Box 1"/>
        <xdr:cNvSpPr txBox="1">
          <a:spLocks noChangeArrowheads="1"/>
        </xdr:cNvSpPr>
      </xdr:nvSpPr>
      <xdr:spPr>
        <a:xfrm>
          <a:off x="1285875" y="30956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57150</xdr:rowOff>
    </xdr:from>
    <xdr:ext cx="76200" cy="38100"/>
    <xdr:sp fLocksText="0">
      <xdr:nvSpPr>
        <xdr:cNvPr id="529" name="Text Box 1"/>
        <xdr:cNvSpPr txBox="1">
          <a:spLocks noChangeArrowheads="1"/>
        </xdr:cNvSpPr>
      </xdr:nvSpPr>
      <xdr:spPr>
        <a:xfrm>
          <a:off x="1285875" y="3476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57150</xdr:rowOff>
    </xdr:from>
    <xdr:ext cx="76200" cy="38100"/>
    <xdr:sp fLocksText="0">
      <xdr:nvSpPr>
        <xdr:cNvPr id="530" name="Text Box 1"/>
        <xdr:cNvSpPr txBox="1">
          <a:spLocks noChangeArrowheads="1"/>
        </xdr:cNvSpPr>
      </xdr:nvSpPr>
      <xdr:spPr>
        <a:xfrm>
          <a:off x="1285875" y="34766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323850"/>
    <xdr:sp fLocksText="0">
      <xdr:nvSpPr>
        <xdr:cNvPr id="531" name="Text Box 1"/>
        <xdr:cNvSpPr txBox="1">
          <a:spLocks noChangeArrowheads="1"/>
        </xdr:cNvSpPr>
      </xdr:nvSpPr>
      <xdr:spPr>
        <a:xfrm>
          <a:off x="1285875" y="71437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323850"/>
    <xdr:sp fLocksText="0">
      <xdr:nvSpPr>
        <xdr:cNvPr id="532" name="Text Box 1"/>
        <xdr:cNvSpPr txBox="1">
          <a:spLocks noChangeArrowheads="1"/>
        </xdr:cNvSpPr>
      </xdr:nvSpPr>
      <xdr:spPr>
        <a:xfrm>
          <a:off x="1285875" y="71437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133350"/>
    <xdr:sp fLocksText="0">
      <xdr:nvSpPr>
        <xdr:cNvPr id="533" name="Text Box 1"/>
        <xdr:cNvSpPr txBox="1">
          <a:spLocks noChangeArrowheads="1"/>
        </xdr:cNvSpPr>
      </xdr:nvSpPr>
      <xdr:spPr>
        <a:xfrm>
          <a:off x="1285875" y="66579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133350"/>
    <xdr:sp fLocksText="0">
      <xdr:nvSpPr>
        <xdr:cNvPr id="534" name="Text Box 1"/>
        <xdr:cNvSpPr txBox="1">
          <a:spLocks noChangeArrowheads="1"/>
        </xdr:cNvSpPr>
      </xdr:nvSpPr>
      <xdr:spPr>
        <a:xfrm>
          <a:off x="1285875" y="66579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58</xdr:row>
      <xdr:rowOff>0</xdr:rowOff>
    </xdr:from>
    <xdr:ext cx="76200" cy="209550"/>
    <xdr:sp fLocksText="0">
      <xdr:nvSpPr>
        <xdr:cNvPr id="535" name="Text Box 1"/>
        <xdr:cNvSpPr txBox="1">
          <a:spLocks noChangeArrowheads="1"/>
        </xdr:cNvSpPr>
      </xdr:nvSpPr>
      <xdr:spPr>
        <a:xfrm>
          <a:off x="1285875" y="10544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58</xdr:row>
      <xdr:rowOff>0</xdr:rowOff>
    </xdr:from>
    <xdr:ext cx="76200" cy="209550"/>
    <xdr:sp fLocksText="0">
      <xdr:nvSpPr>
        <xdr:cNvPr id="536" name="Text Box 1"/>
        <xdr:cNvSpPr txBox="1">
          <a:spLocks noChangeArrowheads="1"/>
        </xdr:cNvSpPr>
      </xdr:nvSpPr>
      <xdr:spPr>
        <a:xfrm>
          <a:off x="1285875" y="10544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190500"/>
    <xdr:sp fLocksText="0">
      <xdr:nvSpPr>
        <xdr:cNvPr id="537" name="Text Box 1"/>
        <xdr:cNvSpPr txBox="1">
          <a:spLocks noChangeArrowheads="1"/>
        </xdr:cNvSpPr>
      </xdr:nvSpPr>
      <xdr:spPr>
        <a:xfrm>
          <a:off x="1285875" y="40671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190500"/>
    <xdr:sp fLocksText="0">
      <xdr:nvSpPr>
        <xdr:cNvPr id="538" name="Text Box 1"/>
        <xdr:cNvSpPr txBox="1">
          <a:spLocks noChangeArrowheads="1"/>
        </xdr:cNvSpPr>
      </xdr:nvSpPr>
      <xdr:spPr>
        <a:xfrm>
          <a:off x="1285875" y="40671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76200" cy="133350"/>
    <xdr:sp fLocksText="0">
      <xdr:nvSpPr>
        <xdr:cNvPr id="539" name="Text Box 1"/>
        <xdr:cNvSpPr txBox="1">
          <a:spLocks noChangeArrowheads="1"/>
        </xdr:cNvSpPr>
      </xdr:nvSpPr>
      <xdr:spPr>
        <a:xfrm>
          <a:off x="1285875" y="7791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76200" cy="133350"/>
    <xdr:sp fLocksText="0">
      <xdr:nvSpPr>
        <xdr:cNvPr id="540" name="Text Box 1"/>
        <xdr:cNvSpPr txBox="1">
          <a:spLocks noChangeArrowheads="1"/>
        </xdr:cNvSpPr>
      </xdr:nvSpPr>
      <xdr:spPr>
        <a:xfrm>
          <a:off x="1285875" y="7791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47650"/>
    <xdr:sp fLocksText="0">
      <xdr:nvSpPr>
        <xdr:cNvPr id="541" name="Text Box 1"/>
        <xdr:cNvSpPr txBox="1">
          <a:spLocks noChangeArrowheads="1"/>
        </xdr:cNvSpPr>
      </xdr:nvSpPr>
      <xdr:spPr>
        <a:xfrm>
          <a:off x="1285875" y="71437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47650"/>
    <xdr:sp fLocksText="0">
      <xdr:nvSpPr>
        <xdr:cNvPr id="542" name="Text Box 1"/>
        <xdr:cNvSpPr txBox="1">
          <a:spLocks noChangeArrowheads="1"/>
        </xdr:cNvSpPr>
      </xdr:nvSpPr>
      <xdr:spPr>
        <a:xfrm>
          <a:off x="1285875" y="71437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76200" cy="190500"/>
    <xdr:sp fLocksText="0">
      <xdr:nvSpPr>
        <xdr:cNvPr id="543" name="Text Box 1"/>
        <xdr:cNvSpPr txBox="1">
          <a:spLocks noChangeArrowheads="1"/>
        </xdr:cNvSpPr>
      </xdr:nvSpPr>
      <xdr:spPr>
        <a:xfrm>
          <a:off x="1285875" y="7791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76200" cy="190500"/>
    <xdr:sp fLocksText="0">
      <xdr:nvSpPr>
        <xdr:cNvPr id="544" name="Text Box 1"/>
        <xdr:cNvSpPr txBox="1">
          <a:spLocks noChangeArrowheads="1"/>
        </xdr:cNvSpPr>
      </xdr:nvSpPr>
      <xdr:spPr>
        <a:xfrm>
          <a:off x="1285875" y="7791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381000"/>
    <xdr:sp fLocksText="0">
      <xdr:nvSpPr>
        <xdr:cNvPr id="545" name="Text Box 1"/>
        <xdr:cNvSpPr txBox="1">
          <a:spLocks noChangeArrowheads="1"/>
        </xdr:cNvSpPr>
      </xdr:nvSpPr>
      <xdr:spPr>
        <a:xfrm>
          <a:off x="1285875" y="111918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381000"/>
    <xdr:sp fLocksText="0">
      <xdr:nvSpPr>
        <xdr:cNvPr id="546" name="Text Box 1"/>
        <xdr:cNvSpPr txBox="1">
          <a:spLocks noChangeArrowheads="1"/>
        </xdr:cNvSpPr>
      </xdr:nvSpPr>
      <xdr:spPr>
        <a:xfrm>
          <a:off x="1285875" y="111918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65</xdr:row>
      <xdr:rowOff>0</xdr:rowOff>
    </xdr:from>
    <xdr:ext cx="76200" cy="9525"/>
    <xdr:sp fLocksText="0">
      <xdr:nvSpPr>
        <xdr:cNvPr id="1" name="Text Box 1"/>
        <xdr:cNvSpPr txBox="1">
          <a:spLocks noChangeArrowheads="1"/>
        </xdr:cNvSpPr>
      </xdr:nvSpPr>
      <xdr:spPr>
        <a:xfrm>
          <a:off x="1457325" y="119062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65</xdr:row>
      <xdr:rowOff>0</xdr:rowOff>
    </xdr:from>
    <xdr:ext cx="76200" cy="9525"/>
    <xdr:sp fLocksText="0">
      <xdr:nvSpPr>
        <xdr:cNvPr id="2" name="Text Box 1"/>
        <xdr:cNvSpPr txBox="1">
          <a:spLocks noChangeArrowheads="1"/>
        </xdr:cNvSpPr>
      </xdr:nvSpPr>
      <xdr:spPr>
        <a:xfrm>
          <a:off x="1457325" y="119062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123825"/>
    <xdr:sp fLocksText="0">
      <xdr:nvSpPr>
        <xdr:cNvPr id="3" name="Text Box 1"/>
        <xdr:cNvSpPr txBox="1">
          <a:spLocks noChangeArrowheads="1"/>
        </xdr:cNvSpPr>
      </xdr:nvSpPr>
      <xdr:spPr>
        <a:xfrm>
          <a:off x="1457325" y="42957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123825"/>
    <xdr:sp fLocksText="0">
      <xdr:nvSpPr>
        <xdr:cNvPr id="4" name="Text Box 1"/>
        <xdr:cNvSpPr txBox="1">
          <a:spLocks noChangeArrowheads="1"/>
        </xdr:cNvSpPr>
      </xdr:nvSpPr>
      <xdr:spPr>
        <a:xfrm>
          <a:off x="1457325" y="42957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76200" cy="0"/>
    <xdr:sp fLocksText="0">
      <xdr:nvSpPr>
        <xdr:cNvPr id="5" name="Text Box 1"/>
        <xdr:cNvSpPr txBox="1">
          <a:spLocks noChangeArrowheads="1"/>
        </xdr:cNvSpPr>
      </xdr:nvSpPr>
      <xdr:spPr>
        <a:xfrm>
          <a:off x="1457325" y="70485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76200" cy="0"/>
    <xdr:sp fLocksText="0">
      <xdr:nvSpPr>
        <xdr:cNvPr id="6" name="Text Box 1"/>
        <xdr:cNvSpPr txBox="1">
          <a:spLocks noChangeArrowheads="1"/>
        </xdr:cNvSpPr>
      </xdr:nvSpPr>
      <xdr:spPr>
        <a:xfrm>
          <a:off x="1457325" y="70485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76200" cy="123825"/>
    <xdr:sp fLocksText="0">
      <xdr:nvSpPr>
        <xdr:cNvPr id="7" name="Text Box 1"/>
        <xdr:cNvSpPr txBox="1">
          <a:spLocks noChangeArrowheads="1"/>
        </xdr:cNvSpPr>
      </xdr:nvSpPr>
      <xdr:spPr>
        <a:xfrm>
          <a:off x="1457325" y="70485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76200" cy="123825"/>
    <xdr:sp fLocksText="0">
      <xdr:nvSpPr>
        <xdr:cNvPr id="8" name="Text Box 1"/>
        <xdr:cNvSpPr txBox="1">
          <a:spLocks noChangeArrowheads="1"/>
        </xdr:cNvSpPr>
      </xdr:nvSpPr>
      <xdr:spPr>
        <a:xfrm>
          <a:off x="1457325" y="70485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390525"/>
    <xdr:sp fLocksText="0">
      <xdr:nvSpPr>
        <xdr:cNvPr id="9" name="Text Box 1"/>
        <xdr:cNvSpPr txBox="1">
          <a:spLocks noChangeArrowheads="1"/>
        </xdr:cNvSpPr>
      </xdr:nvSpPr>
      <xdr:spPr>
        <a:xfrm>
          <a:off x="1457325" y="494347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390525"/>
    <xdr:sp fLocksText="0">
      <xdr:nvSpPr>
        <xdr:cNvPr id="10" name="Text Box 1"/>
        <xdr:cNvSpPr txBox="1">
          <a:spLocks noChangeArrowheads="1"/>
        </xdr:cNvSpPr>
      </xdr:nvSpPr>
      <xdr:spPr>
        <a:xfrm>
          <a:off x="1457325" y="494347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238125"/>
    <xdr:sp fLocksText="0">
      <xdr:nvSpPr>
        <xdr:cNvPr id="11" name="Text Box 1"/>
        <xdr:cNvSpPr txBox="1">
          <a:spLocks noChangeArrowheads="1"/>
        </xdr:cNvSpPr>
      </xdr:nvSpPr>
      <xdr:spPr>
        <a:xfrm>
          <a:off x="1457325" y="86677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238125"/>
    <xdr:sp fLocksText="0">
      <xdr:nvSpPr>
        <xdr:cNvPr id="12" name="Text Box 1"/>
        <xdr:cNvSpPr txBox="1">
          <a:spLocks noChangeArrowheads="1"/>
        </xdr:cNvSpPr>
      </xdr:nvSpPr>
      <xdr:spPr>
        <a:xfrm>
          <a:off x="1457325" y="86677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76200" cy="0"/>
    <xdr:sp fLocksText="0">
      <xdr:nvSpPr>
        <xdr:cNvPr id="13" name="Text Box 1"/>
        <xdr:cNvSpPr txBox="1">
          <a:spLocks noChangeArrowheads="1"/>
        </xdr:cNvSpPr>
      </xdr:nvSpPr>
      <xdr:spPr>
        <a:xfrm>
          <a:off x="1457325" y="109347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76200" cy="0"/>
    <xdr:sp fLocksText="0">
      <xdr:nvSpPr>
        <xdr:cNvPr id="14" name="Text Box 1"/>
        <xdr:cNvSpPr txBox="1">
          <a:spLocks noChangeArrowheads="1"/>
        </xdr:cNvSpPr>
      </xdr:nvSpPr>
      <xdr:spPr>
        <a:xfrm>
          <a:off x="1457325" y="109347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76200" cy="133350"/>
    <xdr:sp fLocksText="0">
      <xdr:nvSpPr>
        <xdr:cNvPr id="15" name="Text Box 1"/>
        <xdr:cNvSpPr txBox="1">
          <a:spLocks noChangeArrowheads="1"/>
        </xdr:cNvSpPr>
      </xdr:nvSpPr>
      <xdr:spPr>
        <a:xfrm>
          <a:off x="1457325" y="109347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76200" cy="133350"/>
    <xdr:sp fLocksText="0">
      <xdr:nvSpPr>
        <xdr:cNvPr id="16" name="Text Box 1"/>
        <xdr:cNvSpPr txBox="1">
          <a:spLocks noChangeArrowheads="1"/>
        </xdr:cNvSpPr>
      </xdr:nvSpPr>
      <xdr:spPr>
        <a:xfrm>
          <a:off x="1457325" y="109347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76200" cy="142875"/>
    <xdr:sp fLocksText="0">
      <xdr:nvSpPr>
        <xdr:cNvPr id="17" name="Text Box 1"/>
        <xdr:cNvSpPr txBox="1">
          <a:spLocks noChangeArrowheads="1"/>
        </xdr:cNvSpPr>
      </xdr:nvSpPr>
      <xdr:spPr>
        <a:xfrm>
          <a:off x="1457325" y="10934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76200" cy="142875"/>
    <xdr:sp fLocksText="0">
      <xdr:nvSpPr>
        <xdr:cNvPr id="18" name="Text Box 1"/>
        <xdr:cNvSpPr txBox="1">
          <a:spLocks noChangeArrowheads="1"/>
        </xdr:cNvSpPr>
      </xdr:nvSpPr>
      <xdr:spPr>
        <a:xfrm>
          <a:off x="1457325" y="10934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161925</xdr:rowOff>
    </xdr:from>
    <xdr:ext cx="76200" cy="0"/>
    <xdr:sp fLocksText="0">
      <xdr:nvSpPr>
        <xdr:cNvPr id="19" name="Text Box 1"/>
        <xdr:cNvSpPr txBox="1">
          <a:spLocks noChangeArrowheads="1"/>
        </xdr:cNvSpPr>
      </xdr:nvSpPr>
      <xdr:spPr>
        <a:xfrm>
          <a:off x="1457325" y="46196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161925</xdr:rowOff>
    </xdr:from>
    <xdr:ext cx="76200" cy="0"/>
    <xdr:sp fLocksText="0">
      <xdr:nvSpPr>
        <xdr:cNvPr id="20" name="Text Box 1"/>
        <xdr:cNvSpPr txBox="1">
          <a:spLocks noChangeArrowheads="1"/>
        </xdr:cNvSpPr>
      </xdr:nvSpPr>
      <xdr:spPr>
        <a:xfrm>
          <a:off x="1457325" y="46196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161925</xdr:rowOff>
    </xdr:from>
    <xdr:ext cx="76200" cy="0"/>
    <xdr:sp fLocksText="0">
      <xdr:nvSpPr>
        <xdr:cNvPr id="21" name="Text Box 1"/>
        <xdr:cNvSpPr txBox="1">
          <a:spLocks noChangeArrowheads="1"/>
        </xdr:cNvSpPr>
      </xdr:nvSpPr>
      <xdr:spPr>
        <a:xfrm>
          <a:off x="1457325" y="65627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161925</xdr:rowOff>
    </xdr:from>
    <xdr:ext cx="76200" cy="0"/>
    <xdr:sp fLocksText="0">
      <xdr:nvSpPr>
        <xdr:cNvPr id="22" name="Text Box 1"/>
        <xdr:cNvSpPr txBox="1">
          <a:spLocks noChangeArrowheads="1"/>
        </xdr:cNvSpPr>
      </xdr:nvSpPr>
      <xdr:spPr>
        <a:xfrm>
          <a:off x="1457325" y="65627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809625"/>
    <xdr:sp fLocksText="0">
      <xdr:nvSpPr>
        <xdr:cNvPr id="23" name="Text Box 1"/>
        <xdr:cNvSpPr txBox="1">
          <a:spLocks noChangeArrowheads="1"/>
        </xdr:cNvSpPr>
      </xdr:nvSpPr>
      <xdr:spPr>
        <a:xfrm>
          <a:off x="1457325" y="5429250"/>
          <a:ext cx="762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809625"/>
    <xdr:sp fLocksText="0">
      <xdr:nvSpPr>
        <xdr:cNvPr id="24" name="Text Box 1"/>
        <xdr:cNvSpPr txBox="1">
          <a:spLocks noChangeArrowheads="1"/>
        </xdr:cNvSpPr>
      </xdr:nvSpPr>
      <xdr:spPr>
        <a:xfrm>
          <a:off x="1457325" y="5429250"/>
          <a:ext cx="762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76200" cy="133350"/>
    <xdr:sp fLocksText="0">
      <xdr:nvSpPr>
        <xdr:cNvPr id="25" name="Text Box 1"/>
        <xdr:cNvSpPr txBox="1">
          <a:spLocks noChangeArrowheads="1"/>
        </xdr:cNvSpPr>
      </xdr:nvSpPr>
      <xdr:spPr>
        <a:xfrm>
          <a:off x="1457325" y="88296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76200" cy="133350"/>
    <xdr:sp fLocksText="0">
      <xdr:nvSpPr>
        <xdr:cNvPr id="26" name="Text Box 1"/>
        <xdr:cNvSpPr txBox="1">
          <a:spLocks noChangeArrowheads="1"/>
        </xdr:cNvSpPr>
      </xdr:nvSpPr>
      <xdr:spPr>
        <a:xfrm>
          <a:off x="1457325" y="88296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76200" cy="142875"/>
    <xdr:sp fLocksText="0">
      <xdr:nvSpPr>
        <xdr:cNvPr id="27" name="Text Box 1"/>
        <xdr:cNvSpPr txBox="1">
          <a:spLocks noChangeArrowheads="1"/>
        </xdr:cNvSpPr>
      </xdr:nvSpPr>
      <xdr:spPr>
        <a:xfrm>
          <a:off x="1457325" y="88296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76200" cy="142875"/>
    <xdr:sp fLocksText="0">
      <xdr:nvSpPr>
        <xdr:cNvPr id="28" name="Text Box 1"/>
        <xdr:cNvSpPr txBox="1">
          <a:spLocks noChangeArrowheads="1"/>
        </xdr:cNvSpPr>
      </xdr:nvSpPr>
      <xdr:spPr>
        <a:xfrm>
          <a:off x="1457325" y="88296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76200" cy="200025"/>
    <xdr:sp fLocksText="0">
      <xdr:nvSpPr>
        <xdr:cNvPr id="29" name="Text Box 1"/>
        <xdr:cNvSpPr txBox="1">
          <a:spLocks noChangeArrowheads="1"/>
        </xdr:cNvSpPr>
      </xdr:nvSpPr>
      <xdr:spPr>
        <a:xfrm>
          <a:off x="1457325" y="8829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76200" cy="47625"/>
    <xdr:sp fLocksText="0">
      <xdr:nvSpPr>
        <xdr:cNvPr id="30" name="Text Box 1"/>
        <xdr:cNvSpPr txBox="1">
          <a:spLocks noChangeArrowheads="1"/>
        </xdr:cNvSpPr>
      </xdr:nvSpPr>
      <xdr:spPr>
        <a:xfrm>
          <a:off x="1457325" y="88296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76200" cy="47625"/>
    <xdr:sp fLocksText="0">
      <xdr:nvSpPr>
        <xdr:cNvPr id="31" name="Text Box 1"/>
        <xdr:cNvSpPr txBox="1">
          <a:spLocks noChangeArrowheads="1"/>
        </xdr:cNvSpPr>
      </xdr:nvSpPr>
      <xdr:spPr>
        <a:xfrm>
          <a:off x="1457325" y="88296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76200" cy="38100"/>
    <xdr:sp fLocksText="0">
      <xdr:nvSpPr>
        <xdr:cNvPr id="32" name="Text Box 1"/>
        <xdr:cNvSpPr txBox="1">
          <a:spLocks noChangeArrowheads="1"/>
        </xdr:cNvSpPr>
      </xdr:nvSpPr>
      <xdr:spPr>
        <a:xfrm>
          <a:off x="1457325" y="8829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76200" cy="38100"/>
    <xdr:sp fLocksText="0">
      <xdr:nvSpPr>
        <xdr:cNvPr id="33" name="Text Box 1"/>
        <xdr:cNvSpPr txBox="1">
          <a:spLocks noChangeArrowheads="1"/>
        </xdr:cNvSpPr>
      </xdr:nvSpPr>
      <xdr:spPr>
        <a:xfrm>
          <a:off x="1457325" y="8829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76200" cy="38100"/>
    <xdr:sp fLocksText="0">
      <xdr:nvSpPr>
        <xdr:cNvPr id="34" name="Text Box 1"/>
        <xdr:cNvSpPr txBox="1">
          <a:spLocks noChangeArrowheads="1"/>
        </xdr:cNvSpPr>
      </xdr:nvSpPr>
      <xdr:spPr>
        <a:xfrm>
          <a:off x="1457325" y="8829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76200" cy="38100"/>
    <xdr:sp fLocksText="0">
      <xdr:nvSpPr>
        <xdr:cNvPr id="35" name="Text Box 1"/>
        <xdr:cNvSpPr txBox="1">
          <a:spLocks noChangeArrowheads="1"/>
        </xdr:cNvSpPr>
      </xdr:nvSpPr>
      <xdr:spPr>
        <a:xfrm>
          <a:off x="1457325" y="8829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190500</xdr:rowOff>
    </xdr:from>
    <xdr:ext cx="76200" cy="66675"/>
    <xdr:sp fLocksText="0">
      <xdr:nvSpPr>
        <xdr:cNvPr id="36" name="Text Box 1"/>
        <xdr:cNvSpPr txBox="1">
          <a:spLocks noChangeArrowheads="1"/>
        </xdr:cNvSpPr>
      </xdr:nvSpPr>
      <xdr:spPr>
        <a:xfrm>
          <a:off x="1457325" y="218122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190500</xdr:rowOff>
    </xdr:from>
    <xdr:ext cx="76200" cy="66675"/>
    <xdr:sp fLocksText="0">
      <xdr:nvSpPr>
        <xdr:cNvPr id="37" name="Text Box 1"/>
        <xdr:cNvSpPr txBox="1">
          <a:spLocks noChangeArrowheads="1"/>
        </xdr:cNvSpPr>
      </xdr:nvSpPr>
      <xdr:spPr>
        <a:xfrm>
          <a:off x="1457325" y="218122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161925</xdr:rowOff>
    </xdr:from>
    <xdr:ext cx="76200" cy="9525"/>
    <xdr:sp fLocksText="0">
      <xdr:nvSpPr>
        <xdr:cNvPr id="38" name="Text Box 1"/>
        <xdr:cNvSpPr txBox="1">
          <a:spLocks noChangeArrowheads="1"/>
        </xdr:cNvSpPr>
      </xdr:nvSpPr>
      <xdr:spPr>
        <a:xfrm>
          <a:off x="1457325" y="39719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161925</xdr:rowOff>
    </xdr:from>
    <xdr:ext cx="76200" cy="9525"/>
    <xdr:sp fLocksText="0">
      <xdr:nvSpPr>
        <xdr:cNvPr id="39" name="Text Box 1"/>
        <xdr:cNvSpPr txBox="1">
          <a:spLocks noChangeArrowheads="1"/>
        </xdr:cNvSpPr>
      </xdr:nvSpPr>
      <xdr:spPr>
        <a:xfrm>
          <a:off x="1457325" y="39719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161925</xdr:rowOff>
    </xdr:from>
    <xdr:ext cx="76200" cy="114300"/>
    <xdr:sp fLocksText="0">
      <xdr:nvSpPr>
        <xdr:cNvPr id="40" name="Text Box 1"/>
        <xdr:cNvSpPr txBox="1">
          <a:spLocks noChangeArrowheads="1"/>
        </xdr:cNvSpPr>
      </xdr:nvSpPr>
      <xdr:spPr>
        <a:xfrm>
          <a:off x="1457325" y="882967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161925</xdr:rowOff>
    </xdr:from>
    <xdr:ext cx="76200" cy="95250"/>
    <xdr:sp fLocksText="0">
      <xdr:nvSpPr>
        <xdr:cNvPr id="41" name="Text Box 1"/>
        <xdr:cNvSpPr txBox="1">
          <a:spLocks noChangeArrowheads="1"/>
        </xdr:cNvSpPr>
      </xdr:nvSpPr>
      <xdr:spPr>
        <a:xfrm>
          <a:off x="1457325" y="559117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619125"/>
    <xdr:sp fLocksText="0">
      <xdr:nvSpPr>
        <xdr:cNvPr id="42" name="Text Box 1"/>
        <xdr:cNvSpPr txBox="1">
          <a:spLocks noChangeArrowheads="1"/>
        </xdr:cNvSpPr>
      </xdr:nvSpPr>
      <xdr:spPr>
        <a:xfrm>
          <a:off x="1457325" y="199072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619125"/>
    <xdr:sp fLocksText="0">
      <xdr:nvSpPr>
        <xdr:cNvPr id="43" name="Text Box 1"/>
        <xdr:cNvSpPr txBox="1">
          <a:spLocks noChangeArrowheads="1"/>
        </xdr:cNvSpPr>
      </xdr:nvSpPr>
      <xdr:spPr>
        <a:xfrm>
          <a:off x="1457325" y="199072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57</xdr:row>
      <xdr:rowOff>0</xdr:rowOff>
    </xdr:from>
    <xdr:ext cx="76200" cy="0"/>
    <xdr:sp fLocksText="0">
      <xdr:nvSpPr>
        <xdr:cNvPr id="44" name="Text Box 1"/>
        <xdr:cNvSpPr txBox="1">
          <a:spLocks noChangeArrowheads="1"/>
        </xdr:cNvSpPr>
      </xdr:nvSpPr>
      <xdr:spPr>
        <a:xfrm>
          <a:off x="1457325" y="106108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57</xdr:row>
      <xdr:rowOff>0</xdr:rowOff>
    </xdr:from>
    <xdr:ext cx="76200" cy="0"/>
    <xdr:sp fLocksText="0">
      <xdr:nvSpPr>
        <xdr:cNvPr id="45" name="Text Box 1"/>
        <xdr:cNvSpPr txBox="1">
          <a:spLocks noChangeArrowheads="1"/>
        </xdr:cNvSpPr>
      </xdr:nvSpPr>
      <xdr:spPr>
        <a:xfrm>
          <a:off x="1457325" y="106108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57</xdr:row>
      <xdr:rowOff>0</xdr:rowOff>
    </xdr:from>
    <xdr:ext cx="76200" cy="133350"/>
    <xdr:sp fLocksText="0">
      <xdr:nvSpPr>
        <xdr:cNvPr id="46" name="Text Box 1"/>
        <xdr:cNvSpPr txBox="1">
          <a:spLocks noChangeArrowheads="1"/>
        </xdr:cNvSpPr>
      </xdr:nvSpPr>
      <xdr:spPr>
        <a:xfrm>
          <a:off x="1457325" y="106108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57</xdr:row>
      <xdr:rowOff>0</xdr:rowOff>
    </xdr:from>
    <xdr:ext cx="76200" cy="133350"/>
    <xdr:sp fLocksText="0">
      <xdr:nvSpPr>
        <xdr:cNvPr id="47" name="Text Box 1"/>
        <xdr:cNvSpPr txBox="1">
          <a:spLocks noChangeArrowheads="1"/>
        </xdr:cNvSpPr>
      </xdr:nvSpPr>
      <xdr:spPr>
        <a:xfrm>
          <a:off x="1457325" y="106108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57</xdr:row>
      <xdr:rowOff>0</xdr:rowOff>
    </xdr:from>
    <xdr:ext cx="76200" cy="142875"/>
    <xdr:sp fLocksText="0">
      <xdr:nvSpPr>
        <xdr:cNvPr id="48" name="Text Box 1"/>
        <xdr:cNvSpPr txBox="1">
          <a:spLocks noChangeArrowheads="1"/>
        </xdr:cNvSpPr>
      </xdr:nvSpPr>
      <xdr:spPr>
        <a:xfrm>
          <a:off x="1457325" y="106108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57</xdr:row>
      <xdr:rowOff>0</xdr:rowOff>
    </xdr:from>
    <xdr:ext cx="76200" cy="142875"/>
    <xdr:sp fLocksText="0">
      <xdr:nvSpPr>
        <xdr:cNvPr id="49" name="Text Box 1"/>
        <xdr:cNvSpPr txBox="1">
          <a:spLocks noChangeArrowheads="1"/>
        </xdr:cNvSpPr>
      </xdr:nvSpPr>
      <xdr:spPr>
        <a:xfrm>
          <a:off x="1457325" y="106108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76200" cy="47625"/>
    <xdr:sp fLocksText="0">
      <xdr:nvSpPr>
        <xdr:cNvPr id="50" name="Text Box 1"/>
        <xdr:cNvSpPr txBox="1">
          <a:spLocks noChangeArrowheads="1"/>
        </xdr:cNvSpPr>
      </xdr:nvSpPr>
      <xdr:spPr>
        <a:xfrm>
          <a:off x="1457325" y="109347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76200" cy="47625"/>
    <xdr:sp fLocksText="0">
      <xdr:nvSpPr>
        <xdr:cNvPr id="51" name="Text Box 1"/>
        <xdr:cNvSpPr txBox="1">
          <a:spLocks noChangeArrowheads="1"/>
        </xdr:cNvSpPr>
      </xdr:nvSpPr>
      <xdr:spPr>
        <a:xfrm>
          <a:off x="1457325" y="109347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57</xdr:row>
      <xdr:rowOff>57150</xdr:rowOff>
    </xdr:from>
    <xdr:ext cx="76200" cy="38100"/>
    <xdr:sp fLocksText="0">
      <xdr:nvSpPr>
        <xdr:cNvPr id="52" name="Text Box 1"/>
        <xdr:cNvSpPr txBox="1">
          <a:spLocks noChangeArrowheads="1"/>
        </xdr:cNvSpPr>
      </xdr:nvSpPr>
      <xdr:spPr>
        <a:xfrm>
          <a:off x="1457325" y="1066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57</xdr:row>
      <xdr:rowOff>57150</xdr:rowOff>
    </xdr:from>
    <xdr:ext cx="76200" cy="38100"/>
    <xdr:sp fLocksText="0">
      <xdr:nvSpPr>
        <xdr:cNvPr id="53" name="Text Box 1"/>
        <xdr:cNvSpPr txBox="1">
          <a:spLocks noChangeArrowheads="1"/>
        </xdr:cNvSpPr>
      </xdr:nvSpPr>
      <xdr:spPr>
        <a:xfrm>
          <a:off x="1457325" y="1066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57</xdr:row>
      <xdr:rowOff>57150</xdr:rowOff>
    </xdr:from>
    <xdr:ext cx="76200" cy="38100"/>
    <xdr:sp fLocksText="0">
      <xdr:nvSpPr>
        <xdr:cNvPr id="54" name="Text Box 1"/>
        <xdr:cNvSpPr txBox="1">
          <a:spLocks noChangeArrowheads="1"/>
        </xdr:cNvSpPr>
      </xdr:nvSpPr>
      <xdr:spPr>
        <a:xfrm>
          <a:off x="1457325" y="1066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57</xdr:row>
      <xdr:rowOff>57150</xdr:rowOff>
    </xdr:from>
    <xdr:ext cx="76200" cy="38100"/>
    <xdr:sp fLocksText="0">
      <xdr:nvSpPr>
        <xdr:cNvPr id="55" name="Text Box 1"/>
        <xdr:cNvSpPr txBox="1">
          <a:spLocks noChangeArrowheads="1"/>
        </xdr:cNvSpPr>
      </xdr:nvSpPr>
      <xdr:spPr>
        <a:xfrm>
          <a:off x="1457325" y="1066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133350"/>
    <xdr:sp fLocksText="0">
      <xdr:nvSpPr>
        <xdr:cNvPr id="56" name="Text Box 1"/>
        <xdr:cNvSpPr txBox="1">
          <a:spLocks noChangeArrowheads="1"/>
        </xdr:cNvSpPr>
      </xdr:nvSpPr>
      <xdr:spPr>
        <a:xfrm>
          <a:off x="1457325" y="72104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133350"/>
    <xdr:sp fLocksText="0">
      <xdr:nvSpPr>
        <xdr:cNvPr id="57" name="Text Box 1"/>
        <xdr:cNvSpPr txBox="1">
          <a:spLocks noChangeArrowheads="1"/>
        </xdr:cNvSpPr>
      </xdr:nvSpPr>
      <xdr:spPr>
        <a:xfrm>
          <a:off x="1457325" y="72104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142875"/>
    <xdr:sp fLocksText="0">
      <xdr:nvSpPr>
        <xdr:cNvPr id="58" name="Text Box 1"/>
        <xdr:cNvSpPr txBox="1">
          <a:spLocks noChangeArrowheads="1"/>
        </xdr:cNvSpPr>
      </xdr:nvSpPr>
      <xdr:spPr>
        <a:xfrm>
          <a:off x="1457325" y="72104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142875"/>
    <xdr:sp fLocksText="0">
      <xdr:nvSpPr>
        <xdr:cNvPr id="59" name="Text Box 1"/>
        <xdr:cNvSpPr txBox="1">
          <a:spLocks noChangeArrowheads="1"/>
        </xdr:cNvSpPr>
      </xdr:nvSpPr>
      <xdr:spPr>
        <a:xfrm>
          <a:off x="1457325" y="72104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161925</xdr:rowOff>
    </xdr:from>
    <xdr:ext cx="76200" cy="104775"/>
    <xdr:sp fLocksText="0">
      <xdr:nvSpPr>
        <xdr:cNvPr id="60" name="Text Box 1"/>
        <xdr:cNvSpPr txBox="1">
          <a:spLocks noChangeArrowheads="1"/>
        </xdr:cNvSpPr>
      </xdr:nvSpPr>
      <xdr:spPr>
        <a:xfrm>
          <a:off x="1457325" y="41338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133350"/>
    <xdr:sp fLocksText="0">
      <xdr:nvSpPr>
        <xdr:cNvPr id="61" name="Text Box 1"/>
        <xdr:cNvSpPr txBox="1">
          <a:spLocks noChangeArrowheads="1"/>
        </xdr:cNvSpPr>
      </xdr:nvSpPr>
      <xdr:spPr>
        <a:xfrm>
          <a:off x="1457325" y="6886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133350"/>
    <xdr:sp fLocksText="0">
      <xdr:nvSpPr>
        <xdr:cNvPr id="62" name="Text Box 1"/>
        <xdr:cNvSpPr txBox="1">
          <a:spLocks noChangeArrowheads="1"/>
        </xdr:cNvSpPr>
      </xdr:nvSpPr>
      <xdr:spPr>
        <a:xfrm>
          <a:off x="1457325" y="6886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142875"/>
    <xdr:sp fLocksText="0">
      <xdr:nvSpPr>
        <xdr:cNvPr id="63" name="Text Box 1"/>
        <xdr:cNvSpPr txBox="1">
          <a:spLocks noChangeArrowheads="1"/>
        </xdr:cNvSpPr>
      </xdr:nvSpPr>
      <xdr:spPr>
        <a:xfrm>
          <a:off x="1457325" y="68865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142875"/>
    <xdr:sp fLocksText="0">
      <xdr:nvSpPr>
        <xdr:cNvPr id="64" name="Text Box 1"/>
        <xdr:cNvSpPr txBox="1">
          <a:spLocks noChangeArrowheads="1"/>
        </xdr:cNvSpPr>
      </xdr:nvSpPr>
      <xdr:spPr>
        <a:xfrm>
          <a:off x="1457325" y="68865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161925</xdr:rowOff>
    </xdr:from>
    <xdr:ext cx="76200" cy="9525"/>
    <xdr:sp fLocksText="0">
      <xdr:nvSpPr>
        <xdr:cNvPr id="65" name="Text Box 1"/>
        <xdr:cNvSpPr txBox="1">
          <a:spLocks noChangeArrowheads="1"/>
        </xdr:cNvSpPr>
      </xdr:nvSpPr>
      <xdr:spPr>
        <a:xfrm>
          <a:off x="1457325" y="5915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161925</xdr:rowOff>
    </xdr:from>
    <xdr:ext cx="76200" cy="123825"/>
    <xdr:sp fLocksText="0">
      <xdr:nvSpPr>
        <xdr:cNvPr id="66" name="Text Box 1"/>
        <xdr:cNvSpPr txBox="1">
          <a:spLocks noChangeArrowheads="1"/>
        </xdr:cNvSpPr>
      </xdr:nvSpPr>
      <xdr:spPr>
        <a:xfrm>
          <a:off x="1457325" y="54292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161925</xdr:rowOff>
    </xdr:from>
    <xdr:ext cx="76200" cy="123825"/>
    <xdr:sp fLocksText="0">
      <xdr:nvSpPr>
        <xdr:cNvPr id="67" name="Text Box 1"/>
        <xdr:cNvSpPr txBox="1">
          <a:spLocks noChangeArrowheads="1"/>
        </xdr:cNvSpPr>
      </xdr:nvSpPr>
      <xdr:spPr>
        <a:xfrm>
          <a:off x="1457325" y="54292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0"/>
    <xdr:sp fLocksText="0">
      <xdr:nvSpPr>
        <xdr:cNvPr id="68" name="Text Box 1"/>
        <xdr:cNvSpPr txBox="1">
          <a:spLocks noChangeArrowheads="1"/>
        </xdr:cNvSpPr>
      </xdr:nvSpPr>
      <xdr:spPr>
        <a:xfrm>
          <a:off x="1457325" y="54292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0"/>
    <xdr:sp fLocksText="0">
      <xdr:nvSpPr>
        <xdr:cNvPr id="69" name="Text Box 1"/>
        <xdr:cNvSpPr txBox="1">
          <a:spLocks noChangeArrowheads="1"/>
        </xdr:cNvSpPr>
      </xdr:nvSpPr>
      <xdr:spPr>
        <a:xfrm>
          <a:off x="1457325" y="54292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33350"/>
    <xdr:sp fLocksText="0">
      <xdr:nvSpPr>
        <xdr:cNvPr id="70" name="Text Box 1"/>
        <xdr:cNvSpPr txBox="1">
          <a:spLocks noChangeArrowheads="1"/>
        </xdr:cNvSpPr>
      </xdr:nvSpPr>
      <xdr:spPr>
        <a:xfrm>
          <a:off x="1457325" y="54292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33350"/>
    <xdr:sp fLocksText="0">
      <xdr:nvSpPr>
        <xdr:cNvPr id="71" name="Text Box 1"/>
        <xdr:cNvSpPr txBox="1">
          <a:spLocks noChangeArrowheads="1"/>
        </xdr:cNvSpPr>
      </xdr:nvSpPr>
      <xdr:spPr>
        <a:xfrm>
          <a:off x="1457325" y="54292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42875"/>
    <xdr:sp fLocksText="0">
      <xdr:nvSpPr>
        <xdr:cNvPr id="72" name="Text Box 1"/>
        <xdr:cNvSpPr txBox="1">
          <a:spLocks noChangeArrowheads="1"/>
        </xdr:cNvSpPr>
      </xdr:nvSpPr>
      <xdr:spPr>
        <a:xfrm>
          <a:off x="1457325" y="54292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42875"/>
    <xdr:sp fLocksText="0">
      <xdr:nvSpPr>
        <xdr:cNvPr id="73" name="Text Box 1"/>
        <xdr:cNvSpPr txBox="1">
          <a:spLocks noChangeArrowheads="1"/>
        </xdr:cNvSpPr>
      </xdr:nvSpPr>
      <xdr:spPr>
        <a:xfrm>
          <a:off x="1457325" y="54292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39</xdr:row>
      <xdr:rowOff>161925</xdr:rowOff>
    </xdr:from>
    <xdr:ext cx="76200" cy="0"/>
    <xdr:sp fLocksText="0">
      <xdr:nvSpPr>
        <xdr:cNvPr id="74" name="Text Box 1"/>
        <xdr:cNvSpPr txBox="1">
          <a:spLocks noChangeArrowheads="1"/>
        </xdr:cNvSpPr>
      </xdr:nvSpPr>
      <xdr:spPr>
        <a:xfrm>
          <a:off x="1457325" y="78581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39</xdr:row>
      <xdr:rowOff>161925</xdr:rowOff>
    </xdr:from>
    <xdr:ext cx="76200" cy="0"/>
    <xdr:sp fLocksText="0">
      <xdr:nvSpPr>
        <xdr:cNvPr id="75" name="Text Box 1"/>
        <xdr:cNvSpPr txBox="1">
          <a:spLocks noChangeArrowheads="1"/>
        </xdr:cNvSpPr>
      </xdr:nvSpPr>
      <xdr:spPr>
        <a:xfrm>
          <a:off x="1457325" y="78581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161925</xdr:rowOff>
    </xdr:from>
    <xdr:ext cx="76200" cy="114300"/>
    <xdr:sp fLocksText="0">
      <xdr:nvSpPr>
        <xdr:cNvPr id="76" name="Text Box 1"/>
        <xdr:cNvSpPr txBox="1">
          <a:spLocks noChangeArrowheads="1"/>
        </xdr:cNvSpPr>
      </xdr:nvSpPr>
      <xdr:spPr>
        <a:xfrm>
          <a:off x="1457325" y="47815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161925</xdr:rowOff>
    </xdr:from>
    <xdr:ext cx="76200" cy="114300"/>
    <xdr:sp fLocksText="0">
      <xdr:nvSpPr>
        <xdr:cNvPr id="77" name="Text Box 1"/>
        <xdr:cNvSpPr txBox="1">
          <a:spLocks noChangeArrowheads="1"/>
        </xdr:cNvSpPr>
      </xdr:nvSpPr>
      <xdr:spPr>
        <a:xfrm>
          <a:off x="1457325" y="47815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390525"/>
    <xdr:sp fLocksText="0">
      <xdr:nvSpPr>
        <xdr:cNvPr id="78" name="Text Box 1"/>
        <xdr:cNvSpPr txBox="1">
          <a:spLocks noChangeArrowheads="1"/>
        </xdr:cNvSpPr>
      </xdr:nvSpPr>
      <xdr:spPr>
        <a:xfrm>
          <a:off x="1457325" y="510540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390525"/>
    <xdr:sp fLocksText="0">
      <xdr:nvSpPr>
        <xdr:cNvPr id="79" name="Text Box 1"/>
        <xdr:cNvSpPr txBox="1">
          <a:spLocks noChangeArrowheads="1"/>
        </xdr:cNvSpPr>
      </xdr:nvSpPr>
      <xdr:spPr>
        <a:xfrm>
          <a:off x="1457325" y="510540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390525"/>
    <xdr:sp fLocksText="0">
      <xdr:nvSpPr>
        <xdr:cNvPr id="80" name="Text Box 1"/>
        <xdr:cNvSpPr txBox="1">
          <a:spLocks noChangeArrowheads="1"/>
        </xdr:cNvSpPr>
      </xdr:nvSpPr>
      <xdr:spPr>
        <a:xfrm>
          <a:off x="1457325" y="52673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390525"/>
    <xdr:sp fLocksText="0">
      <xdr:nvSpPr>
        <xdr:cNvPr id="81" name="Text Box 1"/>
        <xdr:cNvSpPr txBox="1">
          <a:spLocks noChangeArrowheads="1"/>
        </xdr:cNvSpPr>
      </xdr:nvSpPr>
      <xdr:spPr>
        <a:xfrm>
          <a:off x="1457325" y="52673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</xdr:row>
      <xdr:rowOff>0</xdr:rowOff>
    </xdr:from>
    <xdr:ext cx="76200" cy="0"/>
    <xdr:sp fLocksText="0">
      <xdr:nvSpPr>
        <xdr:cNvPr id="82" name="Text Box 1"/>
        <xdr:cNvSpPr txBox="1">
          <a:spLocks noChangeArrowheads="1"/>
        </xdr:cNvSpPr>
      </xdr:nvSpPr>
      <xdr:spPr>
        <a:xfrm>
          <a:off x="1457325" y="11258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</xdr:row>
      <xdr:rowOff>0</xdr:rowOff>
    </xdr:from>
    <xdr:ext cx="76200" cy="0"/>
    <xdr:sp fLocksText="0">
      <xdr:nvSpPr>
        <xdr:cNvPr id="83" name="Text Box 1"/>
        <xdr:cNvSpPr txBox="1">
          <a:spLocks noChangeArrowheads="1"/>
        </xdr:cNvSpPr>
      </xdr:nvSpPr>
      <xdr:spPr>
        <a:xfrm>
          <a:off x="1457325" y="11258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</xdr:row>
      <xdr:rowOff>0</xdr:rowOff>
    </xdr:from>
    <xdr:ext cx="76200" cy="123825"/>
    <xdr:sp fLocksText="0">
      <xdr:nvSpPr>
        <xdr:cNvPr id="84" name="Text Box 1"/>
        <xdr:cNvSpPr txBox="1">
          <a:spLocks noChangeArrowheads="1"/>
        </xdr:cNvSpPr>
      </xdr:nvSpPr>
      <xdr:spPr>
        <a:xfrm>
          <a:off x="1457325" y="112585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</xdr:row>
      <xdr:rowOff>0</xdr:rowOff>
    </xdr:from>
    <xdr:ext cx="76200" cy="123825"/>
    <xdr:sp fLocksText="0">
      <xdr:nvSpPr>
        <xdr:cNvPr id="85" name="Text Box 1"/>
        <xdr:cNvSpPr txBox="1">
          <a:spLocks noChangeArrowheads="1"/>
        </xdr:cNvSpPr>
      </xdr:nvSpPr>
      <xdr:spPr>
        <a:xfrm>
          <a:off x="1457325" y="112585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104775"/>
    <xdr:sp fLocksText="0">
      <xdr:nvSpPr>
        <xdr:cNvPr id="86" name="Text Box 1"/>
        <xdr:cNvSpPr txBox="1">
          <a:spLocks noChangeArrowheads="1"/>
        </xdr:cNvSpPr>
      </xdr:nvSpPr>
      <xdr:spPr>
        <a:xfrm>
          <a:off x="1457325" y="62388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104775"/>
    <xdr:sp fLocksText="0">
      <xdr:nvSpPr>
        <xdr:cNvPr id="87" name="Text Box 1"/>
        <xdr:cNvSpPr txBox="1">
          <a:spLocks noChangeArrowheads="1"/>
        </xdr:cNvSpPr>
      </xdr:nvSpPr>
      <xdr:spPr>
        <a:xfrm>
          <a:off x="1457325" y="62388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76200" cy="419100"/>
    <xdr:sp fLocksText="0">
      <xdr:nvSpPr>
        <xdr:cNvPr id="88" name="Text Box 1"/>
        <xdr:cNvSpPr txBox="1">
          <a:spLocks noChangeArrowheads="1"/>
        </xdr:cNvSpPr>
      </xdr:nvSpPr>
      <xdr:spPr>
        <a:xfrm>
          <a:off x="1457325" y="882967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76200" cy="419100"/>
    <xdr:sp fLocksText="0">
      <xdr:nvSpPr>
        <xdr:cNvPr id="89" name="Text Box 1"/>
        <xdr:cNvSpPr txBox="1">
          <a:spLocks noChangeArrowheads="1"/>
        </xdr:cNvSpPr>
      </xdr:nvSpPr>
      <xdr:spPr>
        <a:xfrm>
          <a:off x="1457325" y="882967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00025"/>
    <xdr:sp fLocksText="0">
      <xdr:nvSpPr>
        <xdr:cNvPr id="90" name="Text Box 1"/>
        <xdr:cNvSpPr txBox="1">
          <a:spLocks noChangeArrowheads="1"/>
        </xdr:cNvSpPr>
      </xdr:nvSpPr>
      <xdr:spPr>
        <a:xfrm>
          <a:off x="1457325" y="6238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00025"/>
    <xdr:sp fLocksText="0">
      <xdr:nvSpPr>
        <xdr:cNvPr id="91" name="Text Box 1"/>
        <xdr:cNvSpPr txBox="1">
          <a:spLocks noChangeArrowheads="1"/>
        </xdr:cNvSpPr>
      </xdr:nvSpPr>
      <xdr:spPr>
        <a:xfrm>
          <a:off x="1457325" y="6238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76200" cy="9525"/>
    <xdr:sp fLocksText="0">
      <xdr:nvSpPr>
        <xdr:cNvPr id="92" name="Text Box 1"/>
        <xdr:cNvSpPr txBox="1">
          <a:spLocks noChangeArrowheads="1"/>
        </xdr:cNvSpPr>
      </xdr:nvSpPr>
      <xdr:spPr>
        <a:xfrm>
          <a:off x="1457325" y="94773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76200" cy="9525"/>
    <xdr:sp fLocksText="0">
      <xdr:nvSpPr>
        <xdr:cNvPr id="93" name="Text Box 1"/>
        <xdr:cNvSpPr txBox="1">
          <a:spLocks noChangeArrowheads="1"/>
        </xdr:cNvSpPr>
      </xdr:nvSpPr>
      <xdr:spPr>
        <a:xfrm>
          <a:off x="1457325" y="94773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76200" cy="400050"/>
    <xdr:sp fLocksText="0">
      <xdr:nvSpPr>
        <xdr:cNvPr id="94" name="Text Box 1"/>
        <xdr:cNvSpPr txBox="1">
          <a:spLocks noChangeArrowheads="1"/>
        </xdr:cNvSpPr>
      </xdr:nvSpPr>
      <xdr:spPr>
        <a:xfrm>
          <a:off x="1457325" y="91535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76200" cy="400050"/>
    <xdr:sp fLocksText="0">
      <xdr:nvSpPr>
        <xdr:cNvPr id="95" name="Text Box 1"/>
        <xdr:cNvSpPr txBox="1">
          <a:spLocks noChangeArrowheads="1"/>
        </xdr:cNvSpPr>
      </xdr:nvSpPr>
      <xdr:spPr>
        <a:xfrm>
          <a:off x="1457325" y="91535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</xdr:row>
      <xdr:rowOff>0</xdr:rowOff>
    </xdr:from>
    <xdr:ext cx="76200" cy="9525"/>
    <xdr:sp fLocksText="0">
      <xdr:nvSpPr>
        <xdr:cNvPr id="96" name="Text Box 1"/>
        <xdr:cNvSpPr txBox="1">
          <a:spLocks noChangeArrowheads="1"/>
        </xdr:cNvSpPr>
      </xdr:nvSpPr>
      <xdr:spPr>
        <a:xfrm>
          <a:off x="1457325" y="112585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</xdr:row>
      <xdr:rowOff>0</xdr:rowOff>
    </xdr:from>
    <xdr:ext cx="76200" cy="9525"/>
    <xdr:sp fLocksText="0">
      <xdr:nvSpPr>
        <xdr:cNvPr id="97" name="Text Box 1"/>
        <xdr:cNvSpPr txBox="1">
          <a:spLocks noChangeArrowheads="1"/>
        </xdr:cNvSpPr>
      </xdr:nvSpPr>
      <xdr:spPr>
        <a:xfrm>
          <a:off x="1457325" y="112585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123825"/>
    <xdr:sp fLocksText="0">
      <xdr:nvSpPr>
        <xdr:cNvPr id="98" name="Text Box 1"/>
        <xdr:cNvSpPr txBox="1">
          <a:spLocks noChangeArrowheads="1"/>
        </xdr:cNvSpPr>
      </xdr:nvSpPr>
      <xdr:spPr>
        <a:xfrm>
          <a:off x="1457325" y="57531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123825"/>
    <xdr:sp fLocksText="0">
      <xdr:nvSpPr>
        <xdr:cNvPr id="99" name="Text Box 1"/>
        <xdr:cNvSpPr txBox="1">
          <a:spLocks noChangeArrowheads="1"/>
        </xdr:cNvSpPr>
      </xdr:nvSpPr>
      <xdr:spPr>
        <a:xfrm>
          <a:off x="1457325" y="57531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71</xdr:row>
      <xdr:rowOff>0</xdr:rowOff>
    </xdr:from>
    <xdr:ext cx="76200" cy="0"/>
    <xdr:sp fLocksText="0">
      <xdr:nvSpPr>
        <xdr:cNvPr id="100" name="Text Box 1"/>
        <xdr:cNvSpPr txBox="1">
          <a:spLocks noChangeArrowheads="1"/>
        </xdr:cNvSpPr>
      </xdr:nvSpPr>
      <xdr:spPr>
        <a:xfrm>
          <a:off x="1457325" y="128778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71</xdr:row>
      <xdr:rowOff>0</xdr:rowOff>
    </xdr:from>
    <xdr:ext cx="76200" cy="0"/>
    <xdr:sp fLocksText="0">
      <xdr:nvSpPr>
        <xdr:cNvPr id="101" name="Text Box 1"/>
        <xdr:cNvSpPr txBox="1">
          <a:spLocks noChangeArrowheads="1"/>
        </xdr:cNvSpPr>
      </xdr:nvSpPr>
      <xdr:spPr>
        <a:xfrm>
          <a:off x="1457325" y="128778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23825"/>
    <xdr:sp fLocksText="0">
      <xdr:nvSpPr>
        <xdr:cNvPr id="102" name="Text Box 1"/>
        <xdr:cNvSpPr txBox="1">
          <a:spLocks noChangeArrowheads="1"/>
        </xdr:cNvSpPr>
      </xdr:nvSpPr>
      <xdr:spPr>
        <a:xfrm>
          <a:off x="1457325" y="30003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23825"/>
    <xdr:sp fLocksText="0">
      <xdr:nvSpPr>
        <xdr:cNvPr id="103" name="Text Box 1"/>
        <xdr:cNvSpPr txBox="1">
          <a:spLocks noChangeArrowheads="1"/>
        </xdr:cNvSpPr>
      </xdr:nvSpPr>
      <xdr:spPr>
        <a:xfrm>
          <a:off x="1457325" y="30003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161925</xdr:rowOff>
    </xdr:from>
    <xdr:ext cx="76200" cy="476250"/>
    <xdr:sp fLocksText="0">
      <xdr:nvSpPr>
        <xdr:cNvPr id="104" name="Text Box 1"/>
        <xdr:cNvSpPr txBox="1">
          <a:spLocks noChangeArrowheads="1"/>
        </xdr:cNvSpPr>
      </xdr:nvSpPr>
      <xdr:spPr>
        <a:xfrm>
          <a:off x="1457325" y="110966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161925</xdr:rowOff>
    </xdr:from>
    <xdr:ext cx="76200" cy="476250"/>
    <xdr:sp fLocksText="0">
      <xdr:nvSpPr>
        <xdr:cNvPr id="105" name="Text Box 1"/>
        <xdr:cNvSpPr txBox="1">
          <a:spLocks noChangeArrowheads="1"/>
        </xdr:cNvSpPr>
      </xdr:nvSpPr>
      <xdr:spPr>
        <a:xfrm>
          <a:off x="1457325" y="110966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33350"/>
    <xdr:sp fLocksText="0">
      <xdr:nvSpPr>
        <xdr:cNvPr id="106" name="Text Box 1"/>
        <xdr:cNvSpPr txBox="1">
          <a:spLocks noChangeArrowheads="1"/>
        </xdr:cNvSpPr>
      </xdr:nvSpPr>
      <xdr:spPr>
        <a:xfrm>
          <a:off x="1457325" y="49434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33350"/>
    <xdr:sp fLocksText="0">
      <xdr:nvSpPr>
        <xdr:cNvPr id="107" name="Text Box 1"/>
        <xdr:cNvSpPr txBox="1">
          <a:spLocks noChangeArrowheads="1"/>
        </xdr:cNvSpPr>
      </xdr:nvSpPr>
      <xdr:spPr>
        <a:xfrm>
          <a:off x="1457325" y="49434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390525"/>
    <xdr:sp fLocksText="0">
      <xdr:nvSpPr>
        <xdr:cNvPr id="108" name="Text Box 1"/>
        <xdr:cNvSpPr txBox="1">
          <a:spLocks noChangeArrowheads="1"/>
        </xdr:cNvSpPr>
      </xdr:nvSpPr>
      <xdr:spPr>
        <a:xfrm>
          <a:off x="1457325" y="300037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390525"/>
    <xdr:sp fLocksText="0">
      <xdr:nvSpPr>
        <xdr:cNvPr id="109" name="Text Box 1"/>
        <xdr:cNvSpPr txBox="1">
          <a:spLocks noChangeArrowheads="1"/>
        </xdr:cNvSpPr>
      </xdr:nvSpPr>
      <xdr:spPr>
        <a:xfrm>
          <a:off x="1457325" y="300037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90500"/>
    <xdr:sp fLocksText="0">
      <xdr:nvSpPr>
        <xdr:cNvPr id="110" name="Text Box 1"/>
        <xdr:cNvSpPr txBox="1">
          <a:spLocks noChangeArrowheads="1"/>
        </xdr:cNvSpPr>
      </xdr:nvSpPr>
      <xdr:spPr>
        <a:xfrm>
          <a:off x="1457325" y="3000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90500"/>
    <xdr:sp fLocksText="0">
      <xdr:nvSpPr>
        <xdr:cNvPr id="111" name="Text Box 1"/>
        <xdr:cNvSpPr txBox="1">
          <a:spLocks noChangeArrowheads="1"/>
        </xdr:cNvSpPr>
      </xdr:nvSpPr>
      <xdr:spPr>
        <a:xfrm>
          <a:off x="1457325" y="3000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70</xdr:row>
      <xdr:rowOff>0</xdr:rowOff>
    </xdr:from>
    <xdr:ext cx="76200" cy="0"/>
    <xdr:sp fLocksText="0">
      <xdr:nvSpPr>
        <xdr:cNvPr id="112" name="Text Box 1"/>
        <xdr:cNvSpPr txBox="1">
          <a:spLocks noChangeArrowheads="1"/>
        </xdr:cNvSpPr>
      </xdr:nvSpPr>
      <xdr:spPr>
        <a:xfrm>
          <a:off x="1457325" y="127158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70</xdr:row>
      <xdr:rowOff>0</xdr:rowOff>
    </xdr:from>
    <xdr:ext cx="76200" cy="0"/>
    <xdr:sp fLocksText="0">
      <xdr:nvSpPr>
        <xdr:cNvPr id="113" name="Text Box 1"/>
        <xdr:cNvSpPr txBox="1">
          <a:spLocks noChangeArrowheads="1"/>
        </xdr:cNvSpPr>
      </xdr:nvSpPr>
      <xdr:spPr>
        <a:xfrm>
          <a:off x="1457325" y="127158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23825"/>
    <xdr:sp fLocksText="0">
      <xdr:nvSpPr>
        <xdr:cNvPr id="114" name="Text Box 1"/>
        <xdr:cNvSpPr txBox="1">
          <a:spLocks noChangeArrowheads="1"/>
        </xdr:cNvSpPr>
      </xdr:nvSpPr>
      <xdr:spPr>
        <a:xfrm>
          <a:off x="1457325" y="83439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23825"/>
    <xdr:sp fLocksText="0">
      <xdr:nvSpPr>
        <xdr:cNvPr id="115" name="Text Box 1"/>
        <xdr:cNvSpPr txBox="1">
          <a:spLocks noChangeArrowheads="1"/>
        </xdr:cNvSpPr>
      </xdr:nvSpPr>
      <xdr:spPr>
        <a:xfrm>
          <a:off x="1457325" y="83439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371475"/>
    <xdr:sp fLocksText="0">
      <xdr:nvSpPr>
        <xdr:cNvPr id="116" name="Text Box 1"/>
        <xdr:cNvSpPr txBox="1">
          <a:spLocks noChangeArrowheads="1"/>
        </xdr:cNvSpPr>
      </xdr:nvSpPr>
      <xdr:spPr>
        <a:xfrm>
          <a:off x="1457325" y="478155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371475"/>
    <xdr:sp fLocksText="0">
      <xdr:nvSpPr>
        <xdr:cNvPr id="117" name="Text Box 1"/>
        <xdr:cNvSpPr txBox="1">
          <a:spLocks noChangeArrowheads="1"/>
        </xdr:cNvSpPr>
      </xdr:nvSpPr>
      <xdr:spPr>
        <a:xfrm>
          <a:off x="1457325" y="478155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19075"/>
    <xdr:sp fLocksText="0">
      <xdr:nvSpPr>
        <xdr:cNvPr id="118" name="Text Box 1"/>
        <xdr:cNvSpPr txBox="1">
          <a:spLocks noChangeArrowheads="1"/>
        </xdr:cNvSpPr>
      </xdr:nvSpPr>
      <xdr:spPr>
        <a:xfrm>
          <a:off x="1457325" y="5105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19075"/>
    <xdr:sp fLocksText="0">
      <xdr:nvSpPr>
        <xdr:cNvPr id="119" name="Text Box 1"/>
        <xdr:cNvSpPr txBox="1">
          <a:spLocks noChangeArrowheads="1"/>
        </xdr:cNvSpPr>
      </xdr:nvSpPr>
      <xdr:spPr>
        <a:xfrm>
          <a:off x="1457325" y="5105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0"/>
    <xdr:sp fLocksText="0">
      <xdr:nvSpPr>
        <xdr:cNvPr id="120" name="Text Box 1"/>
        <xdr:cNvSpPr txBox="1">
          <a:spLocks noChangeArrowheads="1"/>
        </xdr:cNvSpPr>
      </xdr:nvSpPr>
      <xdr:spPr>
        <a:xfrm>
          <a:off x="1457325" y="83439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0"/>
    <xdr:sp fLocksText="0">
      <xdr:nvSpPr>
        <xdr:cNvPr id="121" name="Text Box 1"/>
        <xdr:cNvSpPr txBox="1">
          <a:spLocks noChangeArrowheads="1"/>
        </xdr:cNvSpPr>
      </xdr:nvSpPr>
      <xdr:spPr>
        <a:xfrm>
          <a:off x="1457325" y="83439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33350"/>
    <xdr:sp fLocksText="0">
      <xdr:nvSpPr>
        <xdr:cNvPr id="122" name="Text Box 1"/>
        <xdr:cNvSpPr txBox="1">
          <a:spLocks noChangeArrowheads="1"/>
        </xdr:cNvSpPr>
      </xdr:nvSpPr>
      <xdr:spPr>
        <a:xfrm>
          <a:off x="1457325" y="83439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33350"/>
    <xdr:sp fLocksText="0">
      <xdr:nvSpPr>
        <xdr:cNvPr id="123" name="Text Box 1"/>
        <xdr:cNvSpPr txBox="1">
          <a:spLocks noChangeArrowheads="1"/>
        </xdr:cNvSpPr>
      </xdr:nvSpPr>
      <xdr:spPr>
        <a:xfrm>
          <a:off x="1457325" y="83439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42875"/>
    <xdr:sp fLocksText="0">
      <xdr:nvSpPr>
        <xdr:cNvPr id="124" name="Text Box 1"/>
        <xdr:cNvSpPr txBox="1">
          <a:spLocks noChangeArrowheads="1"/>
        </xdr:cNvSpPr>
      </xdr:nvSpPr>
      <xdr:spPr>
        <a:xfrm>
          <a:off x="1457325" y="8343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42875"/>
    <xdr:sp fLocksText="0">
      <xdr:nvSpPr>
        <xdr:cNvPr id="125" name="Text Box 1"/>
        <xdr:cNvSpPr txBox="1">
          <a:spLocks noChangeArrowheads="1"/>
        </xdr:cNvSpPr>
      </xdr:nvSpPr>
      <xdr:spPr>
        <a:xfrm>
          <a:off x="1457325" y="8343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161925</xdr:rowOff>
    </xdr:from>
    <xdr:ext cx="76200" cy="0"/>
    <xdr:sp fLocksText="0">
      <xdr:nvSpPr>
        <xdr:cNvPr id="126" name="Text Box 1"/>
        <xdr:cNvSpPr txBox="1">
          <a:spLocks noChangeArrowheads="1"/>
        </xdr:cNvSpPr>
      </xdr:nvSpPr>
      <xdr:spPr>
        <a:xfrm>
          <a:off x="1457325" y="39719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161925</xdr:rowOff>
    </xdr:from>
    <xdr:ext cx="76200" cy="0"/>
    <xdr:sp fLocksText="0">
      <xdr:nvSpPr>
        <xdr:cNvPr id="127" name="Text Box 1"/>
        <xdr:cNvSpPr txBox="1">
          <a:spLocks noChangeArrowheads="1"/>
        </xdr:cNvSpPr>
      </xdr:nvSpPr>
      <xdr:spPr>
        <a:xfrm>
          <a:off x="1457325" y="39719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161925</xdr:rowOff>
    </xdr:from>
    <xdr:ext cx="76200" cy="0"/>
    <xdr:sp fLocksText="0">
      <xdr:nvSpPr>
        <xdr:cNvPr id="128" name="Text Box 1"/>
        <xdr:cNvSpPr txBox="1">
          <a:spLocks noChangeArrowheads="1"/>
        </xdr:cNvSpPr>
      </xdr:nvSpPr>
      <xdr:spPr>
        <a:xfrm>
          <a:off x="1457325" y="73723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161925</xdr:rowOff>
    </xdr:from>
    <xdr:ext cx="76200" cy="171450"/>
    <xdr:sp fLocksText="0">
      <xdr:nvSpPr>
        <xdr:cNvPr id="129" name="Text Box 1"/>
        <xdr:cNvSpPr txBox="1">
          <a:spLocks noChangeArrowheads="1"/>
        </xdr:cNvSpPr>
      </xdr:nvSpPr>
      <xdr:spPr>
        <a:xfrm>
          <a:off x="1457325" y="73723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447675"/>
    <xdr:sp fLocksText="0">
      <xdr:nvSpPr>
        <xdr:cNvPr id="130" name="Text Box 1"/>
        <xdr:cNvSpPr txBox="1">
          <a:spLocks noChangeArrowheads="1"/>
        </xdr:cNvSpPr>
      </xdr:nvSpPr>
      <xdr:spPr>
        <a:xfrm>
          <a:off x="1457325" y="54292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447675"/>
    <xdr:sp fLocksText="0">
      <xdr:nvSpPr>
        <xdr:cNvPr id="131" name="Text Box 1"/>
        <xdr:cNvSpPr txBox="1">
          <a:spLocks noChangeArrowheads="1"/>
        </xdr:cNvSpPr>
      </xdr:nvSpPr>
      <xdr:spPr>
        <a:xfrm>
          <a:off x="1457325" y="54292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133350"/>
    <xdr:sp fLocksText="0">
      <xdr:nvSpPr>
        <xdr:cNvPr id="132" name="Text Box 1"/>
        <xdr:cNvSpPr txBox="1">
          <a:spLocks noChangeArrowheads="1"/>
        </xdr:cNvSpPr>
      </xdr:nvSpPr>
      <xdr:spPr>
        <a:xfrm>
          <a:off x="1457325" y="36480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133350"/>
    <xdr:sp fLocksText="0">
      <xdr:nvSpPr>
        <xdr:cNvPr id="133" name="Text Box 1"/>
        <xdr:cNvSpPr txBox="1">
          <a:spLocks noChangeArrowheads="1"/>
        </xdr:cNvSpPr>
      </xdr:nvSpPr>
      <xdr:spPr>
        <a:xfrm>
          <a:off x="1457325" y="36480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142875"/>
    <xdr:sp fLocksText="0">
      <xdr:nvSpPr>
        <xdr:cNvPr id="134" name="Text Box 1"/>
        <xdr:cNvSpPr txBox="1">
          <a:spLocks noChangeArrowheads="1"/>
        </xdr:cNvSpPr>
      </xdr:nvSpPr>
      <xdr:spPr>
        <a:xfrm>
          <a:off x="1457325" y="36480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142875"/>
    <xdr:sp fLocksText="0">
      <xdr:nvSpPr>
        <xdr:cNvPr id="135" name="Text Box 1"/>
        <xdr:cNvSpPr txBox="1">
          <a:spLocks noChangeArrowheads="1"/>
        </xdr:cNvSpPr>
      </xdr:nvSpPr>
      <xdr:spPr>
        <a:xfrm>
          <a:off x="1457325" y="36480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190500"/>
    <xdr:sp fLocksText="0">
      <xdr:nvSpPr>
        <xdr:cNvPr id="136" name="Text Box 1"/>
        <xdr:cNvSpPr txBox="1">
          <a:spLocks noChangeArrowheads="1"/>
        </xdr:cNvSpPr>
      </xdr:nvSpPr>
      <xdr:spPr>
        <a:xfrm>
          <a:off x="1457325" y="3648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7625"/>
    <xdr:sp fLocksText="0">
      <xdr:nvSpPr>
        <xdr:cNvPr id="137" name="Text Box 1"/>
        <xdr:cNvSpPr txBox="1">
          <a:spLocks noChangeArrowheads="1"/>
        </xdr:cNvSpPr>
      </xdr:nvSpPr>
      <xdr:spPr>
        <a:xfrm>
          <a:off x="1457325" y="36480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7625"/>
    <xdr:sp fLocksText="0">
      <xdr:nvSpPr>
        <xdr:cNvPr id="138" name="Text Box 1"/>
        <xdr:cNvSpPr txBox="1">
          <a:spLocks noChangeArrowheads="1"/>
        </xdr:cNvSpPr>
      </xdr:nvSpPr>
      <xdr:spPr>
        <a:xfrm>
          <a:off x="1457325" y="36480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38100"/>
    <xdr:sp fLocksText="0">
      <xdr:nvSpPr>
        <xdr:cNvPr id="139" name="Text Box 1"/>
        <xdr:cNvSpPr txBox="1">
          <a:spLocks noChangeArrowheads="1"/>
        </xdr:cNvSpPr>
      </xdr:nvSpPr>
      <xdr:spPr>
        <a:xfrm>
          <a:off x="1457325" y="3648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38100"/>
    <xdr:sp fLocksText="0">
      <xdr:nvSpPr>
        <xdr:cNvPr id="140" name="Text Box 1"/>
        <xdr:cNvSpPr txBox="1">
          <a:spLocks noChangeArrowheads="1"/>
        </xdr:cNvSpPr>
      </xdr:nvSpPr>
      <xdr:spPr>
        <a:xfrm>
          <a:off x="1457325" y="3648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38100"/>
    <xdr:sp fLocksText="0">
      <xdr:nvSpPr>
        <xdr:cNvPr id="141" name="Text Box 1"/>
        <xdr:cNvSpPr txBox="1">
          <a:spLocks noChangeArrowheads="1"/>
        </xdr:cNvSpPr>
      </xdr:nvSpPr>
      <xdr:spPr>
        <a:xfrm>
          <a:off x="1457325" y="3648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38100"/>
    <xdr:sp fLocksText="0">
      <xdr:nvSpPr>
        <xdr:cNvPr id="142" name="Text Box 1"/>
        <xdr:cNvSpPr txBox="1">
          <a:spLocks noChangeArrowheads="1"/>
        </xdr:cNvSpPr>
      </xdr:nvSpPr>
      <xdr:spPr>
        <a:xfrm>
          <a:off x="1457325" y="3648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190500</xdr:rowOff>
    </xdr:from>
    <xdr:ext cx="76200" cy="228600"/>
    <xdr:sp fLocksText="0">
      <xdr:nvSpPr>
        <xdr:cNvPr id="143" name="Text Box 1"/>
        <xdr:cNvSpPr txBox="1">
          <a:spLocks noChangeArrowheads="1"/>
        </xdr:cNvSpPr>
      </xdr:nvSpPr>
      <xdr:spPr>
        <a:xfrm>
          <a:off x="1457325" y="21812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190500</xdr:rowOff>
    </xdr:from>
    <xdr:ext cx="76200" cy="228600"/>
    <xdr:sp fLocksText="0">
      <xdr:nvSpPr>
        <xdr:cNvPr id="144" name="Text Box 1"/>
        <xdr:cNvSpPr txBox="1">
          <a:spLocks noChangeArrowheads="1"/>
        </xdr:cNvSpPr>
      </xdr:nvSpPr>
      <xdr:spPr>
        <a:xfrm>
          <a:off x="1457325" y="21812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161925</xdr:rowOff>
    </xdr:from>
    <xdr:ext cx="76200" cy="0"/>
    <xdr:sp fLocksText="0">
      <xdr:nvSpPr>
        <xdr:cNvPr id="145" name="Text Box 1"/>
        <xdr:cNvSpPr txBox="1">
          <a:spLocks noChangeArrowheads="1"/>
        </xdr:cNvSpPr>
      </xdr:nvSpPr>
      <xdr:spPr>
        <a:xfrm>
          <a:off x="1457325" y="110966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161925</xdr:rowOff>
    </xdr:from>
    <xdr:ext cx="76200" cy="0"/>
    <xdr:sp fLocksText="0">
      <xdr:nvSpPr>
        <xdr:cNvPr id="146" name="Text Box 1"/>
        <xdr:cNvSpPr txBox="1">
          <a:spLocks noChangeArrowheads="1"/>
        </xdr:cNvSpPr>
      </xdr:nvSpPr>
      <xdr:spPr>
        <a:xfrm>
          <a:off x="1457325" y="110966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161925</xdr:rowOff>
    </xdr:from>
    <xdr:ext cx="76200" cy="95250"/>
    <xdr:sp fLocksText="0">
      <xdr:nvSpPr>
        <xdr:cNvPr id="147" name="Text Box 1"/>
        <xdr:cNvSpPr txBox="1">
          <a:spLocks noChangeArrowheads="1"/>
        </xdr:cNvSpPr>
      </xdr:nvSpPr>
      <xdr:spPr>
        <a:xfrm>
          <a:off x="1457325" y="52673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161925</xdr:rowOff>
    </xdr:from>
    <xdr:ext cx="76200" cy="85725"/>
    <xdr:sp fLocksText="0">
      <xdr:nvSpPr>
        <xdr:cNvPr id="148" name="Text Box 1"/>
        <xdr:cNvSpPr txBox="1">
          <a:spLocks noChangeArrowheads="1"/>
        </xdr:cNvSpPr>
      </xdr:nvSpPr>
      <xdr:spPr>
        <a:xfrm>
          <a:off x="1457325" y="526732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70</xdr:row>
      <xdr:rowOff>0</xdr:rowOff>
    </xdr:from>
    <xdr:ext cx="76200" cy="704850"/>
    <xdr:sp fLocksText="0">
      <xdr:nvSpPr>
        <xdr:cNvPr id="149" name="Text Box 1"/>
        <xdr:cNvSpPr txBox="1">
          <a:spLocks noChangeArrowheads="1"/>
        </xdr:cNvSpPr>
      </xdr:nvSpPr>
      <xdr:spPr>
        <a:xfrm>
          <a:off x="1457325" y="12715875"/>
          <a:ext cx="762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70</xdr:row>
      <xdr:rowOff>0</xdr:rowOff>
    </xdr:from>
    <xdr:ext cx="76200" cy="704850"/>
    <xdr:sp fLocksText="0">
      <xdr:nvSpPr>
        <xdr:cNvPr id="150" name="Text Box 1"/>
        <xdr:cNvSpPr txBox="1">
          <a:spLocks noChangeArrowheads="1"/>
        </xdr:cNvSpPr>
      </xdr:nvSpPr>
      <xdr:spPr>
        <a:xfrm>
          <a:off x="1457325" y="12715875"/>
          <a:ext cx="762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76200" cy="0"/>
    <xdr:sp fLocksText="0">
      <xdr:nvSpPr>
        <xdr:cNvPr id="151" name="Text Box 1"/>
        <xdr:cNvSpPr txBox="1">
          <a:spLocks noChangeArrowheads="1"/>
        </xdr:cNvSpPr>
      </xdr:nvSpPr>
      <xdr:spPr>
        <a:xfrm>
          <a:off x="1457325" y="76962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76200" cy="0"/>
    <xdr:sp fLocksText="0">
      <xdr:nvSpPr>
        <xdr:cNvPr id="152" name="Text Box 1"/>
        <xdr:cNvSpPr txBox="1">
          <a:spLocks noChangeArrowheads="1"/>
        </xdr:cNvSpPr>
      </xdr:nvSpPr>
      <xdr:spPr>
        <a:xfrm>
          <a:off x="1457325" y="76962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76200" cy="133350"/>
    <xdr:sp fLocksText="0">
      <xdr:nvSpPr>
        <xdr:cNvPr id="153" name="Text Box 1"/>
        <xdr:cNvSpPr txBox="1">
          <a:spLocks noChangeArrowheads="1"/>
        </xdr:cNvSpPr>
      </xdr:nvSpPr>
      <xdr:spPr>
        <a:xfrm>
          <a:off x="1457325" y="76962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76200" cy="133350"/>
    <xdr:sp fLocksText="0">
      <xdr:nvSpPr>
        <xdr:cNvPr id="154" name="Text Box 1"/>
        <xdr:cNvSpPr txBox="1">
          <a:spLocks noChangeArrowheads="1"/>
        </xdr:cNvSpPr>
      </xdr:nvSpPr>
      <xdr:spPr>
        <a:xfrm>
          <a:off x="1457325" y="76962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76200" cy="142875"/>
    <xdr:sp fLocksText="0">
      <xdr:nvSpPr>
        <xdr:cNvPr id="155" name="Text Box 1"/>
        <xdr:cNvSpPr txBox="1">
          <a:spLocks noChangeArrowheads="1"/>
        </xdr:cNvSpPr>
      </xdr:nvSpPr>
      <xdr:spPr>
        <a:xfrm>
          <a:off x="1457325" y="76962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76200" cy="142875"/>
    <xdr:sp fLocksText="0">
      <xdr:nvSpPr>
        <xdr:cNvPr id="156" name="Text Box 1"/>
        <xdr:cNvSpPr txBox="1">
          <a:spLocks noChangeArrowheads="1"/>
        </xdr:cNvSpPr>
      </xdr:nvSpPr>
      <xdr:spPr>
        <a:xfrm>
          <a:off x="1457325" y="76962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47625"/>
    <xdr:sp fLocksText="0">
      <xdr:nvSpPr>
        <xdr:cNvPr id="157" name="Text Box 1"/>
        <xdr:cNvSpPr txBox="1">
          <a:spLocks noChangeArrowheads="1"/>
        </xdr:cNvSpPr>
      </xdr:nvSpPr>
      <xdr:spPr>
        <a:xfrm>
          <a:off x="1457325" y="83439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47625"/>
    <xdr:sp fLocksText="0">
      <xdr:nvSpPr>
        <xdr:cNvPr id="158" name="Text Box 1"/>
        <xdr:cNvSpPr txBox="1">
          <a:spLocks noChangeArrowheads="1"/>
        </xdr:cNvSpPr>
      </xdr:nvSpPr>
      <xdr:spPr>
        <a:xfrm>
          <a:off x="1457325" y="83439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39</xdr:row>
      <xdr:rowOff>57150</xdr:rowOff>
    </xdr:from>
    <xdr:ext cx="76200" cy="38100"/>
    <xdr:sp fLocksText="0">
      <xdr:nvSpPr>
        <xdr:cNvPr id="159" name="Text Box 1"/>
        <xdr:cNvSpPr txBox="1">
          <a:spLocks noChangeArrowheads="1"/>
        </xdr:cNvSpPr>
      </xdr:nvSpPr>
      <xdr:spPr>
        <a:xfrm>
          <a:off x="1457325" y="77533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39</xdr:row>
      <xdr:rowOff>57150</xdr:rowOff>
    </xdr:from>
    <xdr:ext cx="76200" cy="38100"/>
    <xdr:sp fLocksText="0">
      <xdr:nvSpPr>
        <xdr:cNvPr id="160" name="Text Box 1"/>
        <xdr:cNvSpPr txBox="1">
          <a:spLocks noChangeArrowheads="1"/>
        </xdr:cNvSpPr>
      </xdr:nvSpPr>
      <xdr:spPr>
        <a:xfrm>
          <a:off x="1457325" y="77533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39</xdr:row>
      <xdr:rowOff>57150</xdr:rowOff>
    </xdr:from>
    <xdr:ext cx="76200" cy="38100"/>
    <xdr:sp fLocksText="0">
      <xdr:nvSpPr>
        <xdr:cNvPr id="161" name="Text Box 1"/>
        <xdr:cNvSpPr txBox="1">
          <a:spLocks noChangeArrowheads="1"/>
        </xdr:cNvSpPr>
      </xdr:nvSpPr>
      <xdr:spPr>
        <a:xfrm>
          <a:off x="1457325" y="77533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39</xdr:row>
      <xdr:rowOff>57150</xdr:rowOff>
    </xdr:from>
    <xdr:ext cx="76200" cy="38100"/>
    <xdr:sp fLocksText="0">
      <xdr:nvSpPr>
        <xdr:cNvPr id="162" name="Text Box 1"/>
        <xdr:cNvSpPr txBox="1">
          <a:spLocks noChangeArrowheads="1"/>
        </xdr:cNvSpPr>
      </xdr:nvSpPr>
      <xdr:spPr>
        <a:xfrm>
          <a:off x="1457325" y="77533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76200" cy="133350"/>
    <xdr:sp fLocksText="0">
      <xdr:nvSpPr>
        <xdr:cNvPr id="163" name="Text Box 1"/>
        <xdr:cNvSpPr txBox="1">
          <a:spLocks noChangeArrowheads="1"/>
        </xdr:cNvSpPr>
      </xdr:nvSpPr>
      <xdr:spPr>
        <a:xfrm>
          <a:off x="1457325" y="70485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76200" cy="133350"/>
    <xdr:sp fLocksText="0">
      <xdr:nvSpPr>
        <xdr:cNvPr id="164" name="Text Box 1"/>
        <xdr:cNvSpPr txBox="1">
          <a:spLocks noChangeArrowheads="1"/>
        </xdr:cNvSpPr>
      </xdr:nvSpPr>
      <xdr:spPr>
        <a:xfrm>
          <a:off x="1457325" y="70485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76200" cy="142875"/>
    <xdr:sp fLocksText="0">
      <xdr:nvSpPr>
        <xdr:cNvPr id="165" name="Text Box 1"/>
        <xdr:cNvSpPr txBox="1">
          <a:spLocks noChangeArrowheads="1"/>
        </xdr:cNvSpPr>
      </xdr:nvSpPr>
      <xdr:spPr>
        <a:xfrm>
          <a:off x="1457325" y="70485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76200" cy="142875"/>
    <xdr:sp fLocksText="0">
      <xdr:nvSpPr>
        <xdr:cNvPr id="166" name="Text Box 1"/>
        <xdr:cNvSpPr txBox="1">
          <a:spLocks noChangeArrowheads="1"/>
        </xdr:cNvSpPr>
      </xdr:nvSpPr>
      <xdr:spPr>
        <a:xfrm>
          <a:off x="1457325" y="70485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161925</xdr:rowOff>
    </xdr:from>
    <xdr:ext cx="76200" cy="66675"/>
    <xdr:sp fLocksText="0">
      <xdr:nvSpPr>
        <xdr:cNvPr id="167" name="Text Box 1"/>
        <xdr:cNvSpPr txBox="1">
          <a:spLocks noChangeArrowheads="1"/>
        </xdr:cNvSpPr>
      </xdr:nvSpPr>
      <xdr:spPr>
        <a:xfrm>
          <a:off x="1457325" y="41338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76200" cy="133350"/>
    <xdr:sp fLocksText="0">
      <xdr:nvSpPr>
        <xdr:cNvPr id="168" name="Text Box 1"/>
        <xdr:cNvSpPr txBox="1">
          <a:spLocks noChangeArrowheads="1"/>
        </xdr:cNvSpPr>
      </xdr:nvSpPr>
      <xdr:spPr>
        <a:xfrm>
          <a:off x="1457325" y="122301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76200" cy="133350"/>
    <xdr:sp fLocksText="0">
      <xdr:nvSpPr>
        <xdr:cNvPr id="169" name="Text Box 1"/>
        <xdr:cNvSpPr txBox="1">
          <a:spLocks noChangeArrowheads="1"/>
        </xdr:cNvSpPr>
      </xdr:nvSpPr>
      <xdr:spPr>
        <a:xfrm>
          <a:off x="1457325" y="122301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76200" cy="142875"/>
    <xdr:sp fLocksText="0">
      <xdr:nvSpPr>
        <xdr:cNvPr id="170" name="Text Box 1"/>
        <xdr:cNvSpPr txBox="1">
          <a:spLocks noChangeArrowheads="1"/>
        </xdr:cNvSpPr>
      </xdr:nvSpPr>
      <xdr:spPr>
        <a:xfrm>
          <a:off x="1457325" y="122301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76200" cy="142875"/>
    <xdr:sp fLocksText="0">
      <xdr:nvSpPr>
        <xdr:cNvPr id="171" name="Text Box 1"/>
        <xdr:cNvSpPr txBox="1">
          <a:spLocks noChangeArrowheads="1"/>
        </xdr:cNvSpPr>
      </xdr:nvSpPr>
      <xdr:spPr>
        <a:xfrm>
          <a:off x="1457325" y="122301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123825</xdr:rowOff>
    </xdr:from>
    <xdr:ext cx="76200" cy="66675"/>
    <xdr:sp fLocksText="0">
      <xdr:nvSpPr>
        <xdr:cNvPr id="172" name="Text Box 1"/>
        <xdr:cNvSpPr txBox="1">
          <a:spLocks noChangeArrowheads="1"/>
        </xdr:cNvSpPr>
      </xdr:nvSpPr>
      <xdr:spPr>
        <a:xfrm>
          <a:off x="1457325" y="70104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161925</xdr:rowOff>
    </xdr:from>
    <xdr:ext cx="76200" cy="114300"/>
    <xdr:sp fLocksText="0">
      <xdr:nvSpPr>
        <xdr:cNvPr id="173" name="Text Box 1"/>
        <xdr:cNvSpPr txBox="1">
          <a:spLocks noChangeArrowheads="1"/>
        </xdr:cNvSpPr>
      </xdr:nvSpPr>
      <xdr:spPr>
        <a:xfrm>
          <a:off x="1457325" y="54292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161925</xdr:rowOff>
    </xdr:from>
    <xdr:ext cx="76200" cy="114300"/>
    <xdr:sp fLocksText="0">
      <xdr:nvSpPr>
        <xdr:cNvPr id="174" name="Text Box 1"/>
        <xdr:cNvSpPr txBox="1">
          <a:spLocks noChangeArrowheads="1"/>
        </xdr:cNvSpPr>
      </xdr:nvSpPr>
      <xdr:spPr>
        <a:xfrm>
          <a:off x="1457325" y="54292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57</xdr:row>
      <xdr:rowOff>0</xdr:rowOff>
    </xdr:from>
    <xdr:ext cx="76200" cy="0"/>
    <xdr:sp fLocksText="0">
      <xdr:nvSpPr>
        <xdr:cNvPr id="175" name="Text Box 1"/>
        <xdr:cNvSpPr txBox="1">
          <a:spLocks noChangeArrowheads="1"/>
        </xdr:cNvSpPr>
      </xdr:nvSpPr>
      <xdr:spPr>
        <a:xfrm>
          <a:off x="1457325" y="106108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57</xdr:row>
      <xdr:rowOff>0</xdr:rowOff>
    </xdr:from>
    <xdr:ext cx="76200" cy="0"/>
    <xdr:sp fLocksText="0">
      <xdr:nvSpPr>
        <xdr:cNvPr id="176" name="Text Box 1"/>
        <xdr:cNvSpPr txBox="1">
          <a:spLocks noChangeArrowheads="1"/>
        </xdr:cNvSpPr>
      </xdr:nvSpPr>
      <xdr:spPr>
        <a:xfrm>
          <a:off x="1457325" y="106108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57</xdr:row>
      <xdr:rowOff>0</xdr:rowOff>
    </xdr:from>
    <xdr:ext cx="76200" cy="133350"/>
    <xdr:sp fLocksText="0">
      <xdr:nvSpPr>
        <xdr:cNvPr id="177" name="Text Box 1"/>
        <xdr:cNvSpPr txBox="1">
          <a:spLocks noChangeArrowheads="1"/>
        </xdr:cNvSpPr>
      </xdr:nvSpPr>
      <xdr:spPr>
        <a:xfrm>
          <a:off x="1457325" y="106108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57</xdr:row>
      <xdr:rowOff>0</xdr:rowOff>
    </xdr:from>
    <xdr:ext cx="76200" cy="133350"/>
    <xdr:sp fLocksText="0">
      <xdr:nvSpPr>
        <xdr:cNvPr id="178" name="Text Box 1"/>
        <xdr:cNvSpPr txBox="1">
          <a:spLocks noChangeArrowheads="1"/>
        </xdr:cNvSpPr>
      </xdr:nvSpPr>
      <xdr:spPr>
        <a:xfrm>
          <a:off x="1457325" y="106108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57</xdr:row>
      <xdr:rowOff>0</xdr:rowOff>
    </xdr:from>
    <xdr:ext cx="76200" cy="142875"/>
    <xdr:sp fLocksText="0">
      <xdr:nvSpPr>
        <xdr:cNvPr id="179" name="Text Box 1"/>
        <xdr:cNvSpPr txBox="1">
          <a:spLocks noChangeArrowheads="1"/>
        </xdr:cNvSpPr>
      </xdr:nvSpPr>
      <xdr:spPr>
        <a:xfrm>
          <a:off x="1457325" y="106108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57</xdr:row>
      <xdr:rowOff>0</xdr:rowOff>
    </xdr:from>
    <xdr:ext cx="76200" cy="142875"/>
    <xdr:sp fLocksText="0">
      <xdr:nvSpPr>
        <xdr:cNvPr id="180" name="Text Box 1"/>
        <xdr:cNvSpPr txBox="1">
          <a:spLocks noChangeArrowheads="1"/>
        </xdr:cNvSpPr>
      </xdr:nvSpPr>
      <xdr:spPr>
        <a:xfrm>
          <a:off x="1457325" y="106108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161925</xdr:rowOff>
    </xdr:from>
    <xdr:ext cx="76200" cy="0"/>
    <xdr:sp fLocksText="0">
      <xdr:nvSpPr>
        <xdr:cNvPr id="181" name="Text Box 1"/>
        <xdr:cNvSpPr txBox="1">
          <a:spLocks noChangeArrowheads="1"/>
        </xdr:cNvSpPr>
      </xdr:nvSpPr>
      <xdr:spPr>
        <a:xfrm>
          <a:off x="1457325" y="38100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161925</xdr:rowOff>
    </xdr:from>
    <xdr:ext cx="76200" cy="0"/>
    <xdr:sp fLocksText="0">
      <xdr:nvSpPr>
        <xdr:cNvPr id="182" name="Text Box 1"/>
        <xdr:cNvSpPr txBox="1">
          <a:spLocks noChangeArrowheads="1"/>
        </xdr:cNvSpPr>
      </xdr:nvSpPr>
      <xdr:spPr>
        <a:xfrm>
          <a:off x="1457325" y="38100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123825</xdr:rowOff>
    </xdr:from>
    <xdr:ext cx="76200" cy="66675"/>
    <xdr:sp fLocksText="0">
      <xdr:nvSpPr>
        <xdr:cNvPr id="183" name="Text Box 1"/>
        <xdr:cNvSpPr txBox="1">
          <a:spLocks noChangeArrowheads="1"/>
        </xdr:cNvSpPr>
      </xdr:nvSpPr>
      <xdr:spPr>
        <a:xfrm>
          <a:off x="1457325" y="458152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161925</xdr:rowOff>
    </xdr:from>
    <xdr:ext cx="76200" cy="0"/>
    <xdr:sp fLocksText="0">
      <xdr:nvSpPr>
        <xdr:cNvPr id="184" name="Text Box 1"/>
        <xdr:cNvSpPr txBox="1">
          <a:spLocks noChangeArrowheads="1"/>
        </xdr:cNvSpPr>
      </xdr:nvSpPr>
      <xdr:spPr>
        <a:xfrm>
          <a:off x="1457325" y="46196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371475"/>
    <xdr:sp fLocksText="0">
      <xdr:nvSpPr>
        <xdr:cNvPr id="185" name="Text Box 1"/>
        <xdr:cNvSpPr txBox="1">
          <a:spLocks noChangeArrowheads="1"/>
        </xdr:cNvSpPr>
      </xdr:nvSpPr>
      <xdr:spPr>
        <a:xfrm>
          <a:off x="1457325" y="49434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371475"/>
    <xdr:sp fLocksText="0">
      <xdr:nvSpPr>
        <xdr:cNvPr id="186" name="Text Box 1"/>
        <xdr:cNvSpPr txBox="1">
          <a:spLocks noChangeArrowheads="1"/>
        </xdr:cNvSpPr>
      </xdr:nvSpPr>
      <xdr:spPr>
        <a:xfrm>
          <a:off x="1457325" y="49434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371475"/>
    <xdr:sp fLocksText="0">
      <xdr:nvSpPr>
        <xdr:cNvPr id="187" name="Text Box 1"/>
        <xdr:cNvSpPr txBox="1">
          <a:spLocks noChangeArrowheads="1"/>
        </xdr:cNvSpPr>
      </xdr:nvSpPr>
      <xdr:spPr>
        <a:xfrm>
          <a:off x="1457325" y="52673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371475"/>
    <xdr:sp fLocksText="0">
      <xdr:nvSpPr>
        <xdr:cNvPr id="188" name="Text Box 1"/>
        <xdr:cNvSpPr txBox="1">
          <a:spLocks noChangeArrowheads="1"/>
        </xdr:cNvSpPr>
      </xdr:nvSpPr>
      <xdr:spPr>
        <a:xfrm>
          <a:off x="1457325" y="52673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76200" cy="0"/>
    <xdr:sp fLocksText="0">
      <xdr:nvSpPr>
        <xdr:cNvPr id="189" name="Text Box 1"/>
        <xdr:cNvSpPr txBox="1">
          <a:spLocks noChangeArrowheads="1"/>
        </xdr:cNvSpPr>
      </xdr:nvSpPr>
      <xdr:spPr>
        <a:xfrm>
          <a:off x="1457325" y="98012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76200" cy="0"/>
    <xdr:sp fLocksText="0">
      <xdr:nvSpPr>
        <xdr:cNvPr id="190" name="Text Box 1"/>
        <xdr:cNvSpPr txBox="1">
          <a:spLocks noChangeArrowheads="1"/>
        </xdr:cNvSpPr>
      </xdr:nvSpPr>
      <xdr:spPr>
        <a:xfrm>
          <a:off x="1457325" y="98012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76200" cy="123825"/>
    <xdr:sp fLocksText="0">
      <xdr:nvSpPr>
        <xdr:cNvPr id="191" name="Text Box 1"/>
        <xdr:cNvSpPr txBox="1">
          <a:spLocks noChangeArrowheads="1"/>
        </xdr:cNvSpPr>
      </xdr:nvSpPr>
      <xdr:spPr>
        <a:xfrm>
          <a:off x="1457325" y="88296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76200" cy="123825"/>
    <xdr:sp fLocksText="0">
      <xdr:nvSpPr>
        <xdr:cNvPr id="192" name="Text Box 1"/>
        <xdr:cNvSpPr txBox="1">
          <a:spLocks noChangeArrowheads="1"/>
        </xdr:cNvSpPr>
      </xdr:nvSpPr>
      <xdr:spPr>
        <a:xfrm>
          <a:off x="1457325" y="88296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371475"/>
    <xdr:sp fLocksText="0">
      <xdr:nvSpPr>
        <xdr:cNvPr id="193" name="Text Box 1"/>
        <xdr:cNvSpPr txBox="1">
          <a:spLocks noChangeArrowheads="1"/>
        </xdr:cNvSpPr>
      </xdr:nvSpPr>
      <xdr:spPr>
        <a:xfrm>
          <a:off x="1457325" y="348615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371475"/>
    <xdr:sp fLocksText="0">
      <xdr:nvSpPr>
        <xdr:cNvPr id="194" name="Text Box 1"/>
        <xdr:cNvSpPr txBox="1">
          <a:spLocks noChangeArrowheads="1"/>
        </xdr:cNvSpPr>
      </xdr:nvSpPr>
      <xdr:spPr>
        <a:xfrm>
          <a:off x="1457325" y="348615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 fLocksText="0">
      <xdr:nvSpPr>
        <xdr:cNvPr id="195" name="Text Box 1"/>
        <xdr:cNvSpPr txBox="1">
          <a:spLocks noChangeArrowheads="1"/>
        </xdr:cNvSpPr>
      </xdr:nvSpPr>
      <xdr:spPr>
        <a:xfrm>
          <a:off x="1457325" y="68865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28600"/>
    <xdr:sp fLocksText="0">
      <xdr:nvSpPr>
        <xdr:cNvPr id="196" name="Text Box 1"/>
        <xdr:cNvSpPr txBox="1">
          <a:spLocks noChangeArrowheads="1"/>
        </xdr:cNvSpPr>
      </xdr:nvSpPr>
      <xdr:spPr>
        <a:xfrm>
          <a:off x="1457325" y="68865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76200" cy="0"/>
    <xdr:sp fLocksText="0">
      <xdr:nvSpPr>
        <xdr:cNvPr id="197" name="Text Box 1"/>
        <xdr:cNvSpPr txBox="1">
          <a:spLocks noChangeArrowheads="1"/>
        </xdr:cNvSpPr>
      </xdr:nvSpPr>
      <xdr:spPr>
        <a:xfrm>
          <a:off x="1457325" y="8829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76200" cy="0"/>
    <xdr:sp fLocksText="0">
      <xdr:nvSpPr>
        <xdr:cNvPr id="198" name="Text Box 1"/>
        <xdr:cNvSpPr txBox="1">
          <a:spLocks noChangeArrowheads="1"/>
        </xdr:cNvSpPr>
      </xdr:nvSpPr>
      <xdr:spPr>
        <a:xfrm>
          <a:off x="1457325" y="8829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76200" cy="133350"/>
    <xdr:sp fLocksText="0">
      <xdr:nvSpPr>
        <xdr:cNvPr id="199" name="Text Box 1"/>
        <xdr:cNvSpPr txBox="1">
          <a:spLocks noChangeArrowheads="1"/>
        </xdr:cNvSpPr>
      </xdr:nvSpPr>
      <xdr:spPr>
        <a:xfrm>
          <a:off x="1457325" y="88296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76200" cy="133350"/>
    <xdr:sp fLocksText="0">
      <xdr:nvSpPr>
        <xdr:cNvPr id="200" name="Text Box 1"/>
        <xdr:cNvSpPr txBox="1">
          <a:spLocks noChangeArrowheads="1"/>
        </xdr:cNvSpPr>
      </xdr:nvSpPr>
      <xdr:spPr>
        <a:xfrm>
          <a:off x="1457325" y="88296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76200" cy="142875"/>
    <xdr:sp fLocksText="0">
      <xdr:nvSpPr>
        <xdr:cNvPr id="201" name="Text Box 1"/>
        <xdr:cNvSpPr txBox="1">
          <a:spLocks noChangeArrowheads="1"/>
        </xdr:cNvSpPr>
      </xdr:nvSpPr>
      <xdr:spPr>
        <a:xfrm>
          <a:off x="1457325" y="88296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76200" cy="142875"/>
    <xdr:sp fLocksText="0">
      <xdr:nvSpPr>
        <xdr:cNvPr id="202" name="Text Box 1"/>
        <xdr:cNvSpPr txBox="1">
          <a:spLocks noChangeArrowheads="1"/>
        </xdr:cNvSpPr>
      </xdr:nvSpPr>
      <xdr:spPr>
        <a:xfrm>
          <a:off x="1457325" y="88296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58</xdr:row>
      <xdr:rowOff>161925</xdr:rowOff>
    </xdr:from>
    <xdr:ext cx="76200" cy="0"/>
    <xdr:sp fLocksText="0">
      <xdr:nvSpPr>
        <xdr:cNvPr id="203" name="Text Box 1"/>
        <xdr:cNvSpPr txBox="1">
          <a:spLocks noChangeArrowheads="1"/>
        </xdr:cNvSpPr>
      </xdr:nvSpPr>
      <xdr:spPr>
        <a:xfrm>
          <a:off x="1457325" y="109347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58</xdr:row>
      <xdr:rowOff>161925</xdr:rowOff>
    </xdr:from>
    <xdr:ext cx="76200" cy="0"/>
    <xdr:sp fLocksText="0">
      <xdr:nvSpPr>
        <xdr:cNvPr id="204" name="Text Box 1"/>
        <xdr:cNvSpPr txBox="1">
          <a:spLocks noChangeArrowheads="1"/>
        </xdr:cNvSpPr>
      </xdr:nvSpPr>
      <xdr:spPr>
        <a:xfrm>
          <a:off x="1457325" y="109347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161925</xdr:rowOff>
    </xdr:from>
    <xdr:ext cx="76200" cy="0"/>
    <xdr:sp fLocksText="0">
      <xdr:nvSpPr>
        <xdr:cNvPr id="205" name="Text Box 1"/>
        <xdr:cNvSpPr txBox="1">
          <a:spLocks noChangeArrowheads="1"/>
        </xdr:cNvSpPr>
      </xdr:nvSpPr>
      <xdr:spPr>
        <a:xfrm>
          <a:off x="1457325" y="68865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161925</xdr:rowOff>
    </xdr:from>
    <xdr:ext cx="76200" cy="0"/>
    <xdr:sp fLocksText="0">
      <xdr:nvSpPr>
        <xdr:cNvPr id="206" name="Text Box 1"/>
        <xdr:cNvSpPr txBox="1">
          <a:spLocks noChangeArrowheads="1"/>
        </xdr:cNvSpPr>
      </xdr:nvSpPr>
      <xdr:spPr>
        <a:xfrm>
          <a:off x="1457325" y="68865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752475"/>
    <xdr:sp fLocksText="0">
      <xdr:nvSpPr>
        <xdr:cNvPr id="207" name="Text Box 1"/>
        <xdr:cNvSpPr txBox="1">
          <a:spLocks noChangeArrowheads="1"/>
        </xdr:cNvSpPr>
      </xdr:nvSpPr>
      <xdr:spPr>
        <a:xfrm>
          <a:off x="1457325" y="6238875"/>
          <a:ext cx="762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752475"/>
    <xdr:sp fLocksText="0">
      <xdr:nvSpPr>
        <xdr:cNvPr id="208" name="Text Box 1"/>
        <xdr:cNvSpPr txBox="1">
          <a:spLocks noChangeArrowheads="1"/>
        </xdr:cNvSpPr>
      </xdr:nvSpPr>
      <xdr:spPr>
        <a:xfrm>
          <a:off x="1457325" y="6238875"/>
          <a:ext cx="762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133350"/>
    <xdr:sp fLocksText="0">
      <xdr:nvSpPr>
        <xdr:cNvPr id="209" name="Text Box 1"/>
        <xdr:cNvSpPr txBox="1">
          <a:spLocks noChangeArrowheads="1"/>
        </xdr:cNvSpPr>
      </xdr:nvSpPr>
      <xdr:spPr>
        <a:xfrm>
          <a:off x="1457325" y="36480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133350"/>
    <xdr:sp fLocksText="0">
      <xdr:nvSpPr>
        <xdr:cNvPr id="210" name="Text Box 1"/>
        <xdr:cNvSpPr txBox="1">
          <a:spLocks noChangeArrowheads="1"/>
        </xdr:cNvSpPr>
      </xdr:nvSpPr>
      <xdr:spPr>
        <a:xfrm>
          <a:off x="1457325" y="36480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142875"/>
    <xdr:sp fLocksText="0">
      <xdr:nvSpPr>
        <xdr:cNvPr id="211" name="Text Box 1"/>
        <xdr:cNvSpPr txBox="1">
          <a:spLocks noChangeArrowheads="1"/>
        </xdr:cNvSpPr>
      </xdr:nvSpPr>
      <xdr:spPr>
        <a:xfrm>
          <a:off x="1457325" y="36480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142875"/>
    <xdr:sp fLocksText="0">
      <xdr:nvSpPr>
        <xdr:cNvPr id="212" name="Text Box 1"/>
        <xdr:cNvSpPr txBox="1">
          <a:spLocks noChangeArrowheads="1"/>
        </xdr:cNvSpPr>
      </xdr:nvSpPr>
      <xdr:spPr>
        <a:xfrm>
          <a:off x="1457325" y="36480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190500"/>
    <xdr:sp fLocksText="0">
      <xdr:nvSpPr>
        <xdr:cNvPr id="213" name="Text Box 1"/>
        <xdr:cNvSpPr txBox="1">
          <a:spLocks noChangeArrowheads="1"/>
        </xdr:cNvSpPr>
      </xdr:nvSpPr>
      <xdr:spPr>
        <a:xfrm>
          <a:off x="1457325" y="3648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7625"/>
    <xdr:sp fLocksText="0">
      <xdr:nvSpPr>
        <xdr:cNvPr id="214" name="Text Box 1"/>
        <xdr:cNvSpPr txBox="1">
          <a:spLocks noChangeArrowheads="1"/>
        </xdr:cNvSpPr>
      </xdr:nvSpPr>
      <xdr:spPr>
        <a:xfrm>
          <a:off x="1457325" y="36480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7625"/>
    <xdr:sp fLocksText="0">
      <xdr:nvSpPr>
        <xdr:cNvPr id="215" name="Text Box 1"/>
        <xdr:cNvSpPr txBox="1">
          <a:spLocks noChangeArrowheads="1"/>
        </xdr:cNvSpPr>
      </xdr:nvSpPr>
      <xdr:spPr>
        <a:xfrm>
          <a:off x="1457325" y="36480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38100"/>
    <xdr:sp fLocksText="0">
      <xdr:nvSpPr>
        <xdr:cNvPr id="216" name="Text Box 1"/>
        <xdr:cNvSpPr txBox="1">
          <a:spLocks noChangeArrowheads="1"/>
        </xdr:cNvSpPr>
      </xdr:nvSpPr>
      <xdr:spPr>
        <a:xfrm>
          <a:off x="1457325" y="3648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38100"/>
    <xdr:sp fLocksText="0">
      <xdr:nvSpPr>
        <xdr:cNvPr id="217" name="Text Box 1"/>
        <xdr:cNvSpPr txBox="1">
          <a:spLocks noChangeArrowheads="1"/>
        </xdr:cNvSpPr>
      </xdr:nvSpPr>
      <xdr:spPr>
        <a:xfrm>
          <a:off x="1457325" y="3648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38100"/>
    <xdr:sp fLocksText="0">
      <xdr:nvSpPr>
        <xdr:cNvPr id="218" name="Text Box 1"/>
        <xdr:cNvSpPr txBox="1">
          <a:spLocks noChangeArrowheads="1"/>
        </xdr:cNvSpPr>
      </xdr:nvSpPr>
      <xdr:spPr>
        <a:xfrm>
          <a:off x="1457325" y="3648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38100"/>
    <xdr:sp fLocksText="0">
      <xdr:nvSpPr>
        <xdr:cNvPr id="219" name="Text Box 1"/>
        <xdr:cNvSpPr txBox="1">
          <a:spLocks noChangeArrowheads="1"/>
        </xdr:cNvSpPr>
      </xdr:nvSpPr>
      <xdr:spPr>
        <a:xfrm>
          <a:off x="1457325" y="3648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190500</xdr:rowOff>
    </xdr:from>
    <xdr:ext cx="76200" cy="228600"/>
    <xdr:sp fLocksText="0">
      <xdr:nvSpPr>
        <xdr:cNvPr id="220" name="Text Box 1"/>
        <xdr:cNvSpPr txBox="1">
          <a:spLocks noChangeArrowheads="1"/>
        </xdr:cNvSpPr>
      </xdr:nvSpPr>
      <xdr:spPr>
        <a:xfrm>
          <a:off x="1457325" y="21812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190500</xdr:rowOff>
    </xdr:from>
    <xdr:ext cx="76200" cy="228600"/>
    <xdr:sp fLocksText="0">
      <xdr:nvSpPr>
        <xdr:cNvPr id="221" name="Text Box 1"/>
        <xdr:cNvSpPr txBox="1">
          <a:spLocks noChangeArrowheads="1"/>
        </xdr:cNvSpPr>
      </xdr:nvSpPr>
      <xdr:spPr>
        <a:xfrm>
          <a:off x="1457325" y="21812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161925</xdr:rowOff>
    </xdr:from>
    <xdr:ext cx="76200" cy="0"/>
    <xdr:sp fLocksText="0">
      <xdr:nvSpPr>
        <xdr:cNvPr id="222" name="Text Box 1"/>
        <xdr:cNvSpPr txBox="1">
          <a:spLocks noChangeArrowheads="1"/>
        </xdr:cNvSpPr>
      </xdr:nvSpPr>
      <xdr:spPr>
        <a:xfrm>
          <a:off x="1457325" y="7210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161925</xdr:rowOff>
    </xdr:from>
    <xdr:ext cx="76200" cy="0"/>
    <xdr:sp fLocksText="0">
      <xdr:nvSpPr>
        <xdr:cNvPr id="223" name="Text Box 1"/>
        <xdr:cNvSpPr txBox="1">
          <a:spLocks noChangeArrowheads="1"/>
        </xdr:cNvSpPr>
      </xdr:nvSpPr>
      <xdr:spPr>
        <a:xfrm>
          <a:off x="1457325" y="7210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161925</xdr:rowOff>
    </xdr:from>
    <xdr:ext cx="76200" cy="104775"/>
    <xdr:sp fLocksText="0">
      <xdr:nvSpPr>
        <xdr:cNvPr id="224" name="Text Box 1"/>
        <xdr:cNvSpPr txBox="1">
          <a:spLocks noChangeArrowheads="1"/>
        </xdr:cNvSpPr>
      </xdr:nvSpPr>
      <xdr:spPr>
        <a:xfrm>
          <a:off x="1457325" y="70485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161925</xdr:rowOff>
    </xdr:from>
    <xdr:ext cx="76200" cy="85725"/>
    <xdr:sp fLocksText="0">
      <xdr:nvSpPr>
        <xdr:cNvPr id="225" name="Text Box 1"/>
        <xdr:cNvSpPr txBox="1">
          <a:spLocks noChangeArrowheads="1"/>
        </xdr:cNvSpPr>
      </xdr:nvSpPr>
      <xdr:spPr>
        <a:xfrm>
          <a:off x="1457325" y="70485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70</xdr:row>
      <xdr:rowOff>0</xdr:rowOff>
    </xdr:from>
    <xdr:ext cx="76200" cy="704850"/>
    <xdr:sp fLocksText="0">
      <xdr:nvSpPr>
        <xdr:cNvPr id="226" name="Text Box 1"/>
        <xdr:cNvSpPr txBox="1">
          <a:spLocks noChangeArrowheads="1"/>
        </xdr:cNvSpPr>
      </xdr:nvSpPr>
      <xdr:spPr>
        <a:xfrm>
          <a:off x="1457325" y="12715875"/>
          <a:ext cx="762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70</xdr:row>
      <xdr:rowOff>0</xdr:rowOff>
    </xdr:from>
    <xdr:ext cx="76200" cy="704850"/>
    <xdr:sp fLocksText="0">
      <xdr:nvSpPr>
        <xdr:cNvPr id="227" name="Text Box 1"/>
        <xdr:cNvSpPr txBox="1">
          <a:spLocks noChangeArrowheads="1"/>
        </xdr:cNvSpPr>
      </xdr:nvSpPr>
      <xdr:spPr>
        <a:xfrm>
          <a:off x="1457325" y="12715875"/>
          <a:ext cx="762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0"/>
    <xdr:sp fLocksText="0">
      <xdr:nvSpPr>
        <xdr:cNvPr id="228" name="Text Box 1"/>
        <xdr:cNvSpPr txBox="1">
          <a:spLocks noChangeArrowheads="1"/>
        </xdr:cNvSpPr>
      </xdr:nvSpPr>
      <xdr:spPr>
        <a:xfrm>
          <a:off x="1457325" y="64008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0"/>
    <xdr:sp fLocksText="0">
      <xdr:nvSpPr>
        <xdr:cNvPr id="229" name="Text Box 1"/>
        <xdr:cNvSpPr txBox="1">
          <a:spLocks noChangeArrowheads="1"/>
        </xdr:cNvSpPr>
      </xdr:nvSpPr>
      <xdr:spPr>
        <a:xfrm>
          <a:off x="1457325" y="64008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133350"/>
    <xdr:sp fLocksText="0">
      <xdr:nvSpPr>
        <xdr:cNvPr id="230" name="Text Box 1"/>
        <xdr:cNvSpPr txBox="1">
          <a:spLocks noChangeArrowheads="1"/>
        </xdr:cNvSpPr>
      </xdr:nvSpPr>
      <xdr:spPr>
        <a:xfrm>
          <a:off x="1457325" y="64008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133350"/>
    <xdr:sp fLocksText="0">
      <xdr:nvSpPr>
        <xdr:cNvPr id="231" name="Text Box 1"/>
        <xdr:cNvSpPr txBox="1">
          <a:spLocks noChangeArrowheads="1"/>
        </xdr:cNvSpPr>
      </xdr:nvSpPr>
      <xdr:spPr>
        <a:xfrm>
          <a:off x="1457325" y="64008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142875"/>
    <xdr:sp fLocksText="0">
      <xdr:nvSpPr>
        <xdr:cNvPr id="232" name="Text Box 1"/>
        <xdr:cNvSpPr txBox="1">
          <a:spLocks noChangeArrowheads="1"/>
        </xdr:cNvSpPr>
      </xdr:nvSpPr>
      <xdr:spPr>
        <a:xfrm>
          <a:off x="1457325" y="64008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142875"/>
    <xdr:sp fLocksText="0">
      <xdr:nvSpPr>
        <xdr:cNvPr id="233" name="Text Box 1"/>
        <xdr:cNvSpPr txBox="1">
          <a:spLocks noChangeArrowheads="1"/>
        </xdr:cNvSpPr>
      </xdr:nvSpPr>
      <xdr:spPr>
        <a:xfrm>
          <a:off x="1457325" y="64008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76200" cy="47625"/>
    <xdr:sp fLocksText="0">
      <xdr:nvSpPr>
        <xdr:cNvPr id="234" name="Text Box 1"/>
        <xdr:cNvSpPr txBox="1">
          <a:spLocks noChangeArrowheads="1"/>
        </xdr:cNvSpPr>
      </xdr:nvSpPr>
      <xdr:spPr>
        <a:xfrm>
          <a:off x="1457325" y="88296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76200" cy="47625"/>
    <xdr:sp fLocksText="0">
      <xdr:nvSpPr>
        <xdr:cNvPr id="235" name="Text Box 1"/>
        <xdr:cNvSpPr txBox="1">
          <a:spLocks noChangeArrowheads="1"/>
        </xdr:cNvSpPr>
      </xdr:nvSpPr>
      <xdr:spPr>
        <a:xfrm>
          <a:off x="1457325" y="88296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57150</xdr:rowOff>
    </xdr:from>
    <xdr:ext cx="76200" cy="38100"/>
    <xdr:sp fLocksText="0">
      <xdr:nvSpPr>
        <xdr:cNvPr id="236" name="Text Box 1"/>
        <xdr:cNvSpPr txBox="1">
          <a:spLocks noChangeArrowheads="1"/>
        </xdr:cNvSpPr>
      </xdr:nvSpPr>
      <xdr:spPr>
        <a:xfrm>
          <a:off x="1457325" y="64579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57150</xdr:rowOff>
    </xdr:from>
    <xdr:ext cx="76200" cy="38100"/>
    <xdr:sp fLocksText="0">
      <xdr:nvSpPr>
        <xdr:cNvPr id="237" name="Text Box 1"/>
        <xdr:cNvSpPr txBox="1">
          <a:spLocks noChangeArrowheads="1"/>
        </xdr:cNvSpPr>
      </xdr:nvSpPr>
      <xdr:spPr>
        <a:xfrm>
          <a:off x="1457325" y="64579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57150</xdr:rowOff>
    </xdr:from>
    <xdr:ext cx="76200" cy="38100"/>
    <xdr:sp fLocksText="0">
      <xdr:nvSpPr>
        <xdr:cNvPr id="238" name="Text Box 1"/>
        <xdr:cNvSpPr txBox="1">
          <a:spLocks noChangeArrowheads="1"/>
        </xdr:cNvSpPr>
      </xdr:nvSpPr>
      <xdr:spPr>
        <a:xfrm>
          <a:off x="1457325" y="64579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57150</xdr:rowOff>
    </xdr:from>
    <xdr:ext cx="76200" cy="38100"/>
    <xdr:sp fLocksText="0">
      <xdr:nvSpPr>
        <xdr:cNvPr id="239" name="Text Box 1"/>
        <xdr:cNvSpPr txBox="1">
          <a:spLocks noChangeArrowheads="1"/>
        </xdr:cNvSpPr>
      </xdr:nvSpPr>
      <xdr:spPr>
        <a:xfrm>
          <a:off x="1457325" y="64579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76200" cy="133350"/>
    <xdr:sp fLocksText="0">
      <xdr:nvSpPr>
        <xdr:cNvPr id="240" name="Text Box 1"/>
        <xdr:cNvSpPr txBox="1">
          <a:spLocks noChangeArrowheads="1"/>
        </xdr:cNvSpPr>
      </xdr:nvSpPr>
      <xdr:spPr>
        <a:xfrm>
          <a:off x="1457325" y="80200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76200" cy="133350"/>
    <xdr:sp fLocksText="0">
      <xdr:nvSpPr>
        <xdr:cNvPr id="241" name="Text Box 1"/>
        <xdr:cNvSpPr txBox="1">
          <a:spLocks noChangeArrowheads="1"/>
        </xdr:cNvSpPr>
      </xdr:nvSpPr>
      <xdr:spPr>
        <a:xfrm>
          <a:off x="1457325" y="80200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76200" cy="142875"/>
    <xdr:sp fLocksText="0">
      <xdr:nvSpPr>
        <xdr:cNvPr id="242" name="Text Box 1"/>
        <xdr:cNvSpPr txBox="1">
          <a:spLocks noChangeArrowheads="1"/>
        </xdr:cNvSpPr>
      </xdr:nvSpPr>
      <xdr:spPr>
        <a:xfrm>
          <a:off x="1457325" y="80200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76200" cy="142875"/>
    <xdr:sp fLocksText="0">
      <xdr:nvSpPr>
        <xdr:cNvPr id="243" name="Text Box 1"/>
        <xdr:cNvSpPr txBox="1">
          <a:spLocks noChangeArrowheads="1"/>
        </xdr:cNvSpPr>
      </xdr:nvSpPr>
      <xdr:spPr>
        <a:xfrm>
          <a:off x="1457325" y="80200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161925</xdr:rowOff>
    </xdr:from>
    <xdr:ext cx="76200" cy="66675"/>
    <xdr:sp fLocksText="0">
      <xdr:nvSpPr>
        <xdr:cNvPr id="244" name="Text Box 1"/>
        <xdr:cNvSpPr txBox="1">
          <a:spLocks noChangeArrowheads="1"/>
        </xdr:cNvSpPr>
      </xdr:nvSpPr>
      <xdr:spPr>
        <a:xfrm>
          <a:off x="1457325" y="38100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57</xdr:row>
      <xdr:rowOff>0</xdr:rowOff>
    </xdr:from>
    <xdr:ext cx="76200" cy="133350"/>
    <xdr:sp fLocksText="0">
      <xdr:nvSpPr>
        <xdr:cNvPr id="245" name="Text Box 1"/>
        <xdr:cNvSpPr txBox="1">
          <a:spLocks noChangeArrowheads="1"/>
        </xdr:cNvSpPr>
      </xdr:nvSpPr>
      <xdr:spPr>
        <a:xfrm>
          <a:off x="1457325" y="106108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57</xdr:row>
      <xdr:rowOff>0</xdr:rowOff>
    </xdr:from>
    <xdr:ext cx="76200" cy="133350"/>
    <xdr:sp fLocksText="0">
      <xdr:nvSpPr>
        <xdr:cNvPr id="246" name="Text Box 1"/>
        <xdr:cNvSpPr txBox="1">
          <a:spLocks noChangeArrowheads="1"/>
        </xdr:cNvSpPr>
      </xdr:nvSpPr>
      <xdr:spPr>
        <a:xfrm>
          <a:off x="1457325" y="106108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57</xdr:row>
      <xdr:rowOff>0</xdr:rowOff>
    </xdr:from>
    <xdr:ext cx="76200" cy="142875"/>
    <xdr:sp fLocksText="0">
      <xdr:nvSpPr>
        <xdr:cNvPr id="247" name="Text Box 1"/>
        <xdr:cNvSpPr txBox="1">
          <a:spLocks noChangeArrowheads="1"/>
        </xdr:cNvSpPr>
      </xdr:nvSpPr>
      <xdr:spPr>
        <a:xfrm>
          <a:off x="1457325" y="106108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57</xdr:row>
      <xdr:rowOff>0</xdr:rowOff>
    </xdr:from>
    <xdr:ext cx="76200" cy="142875"/>
    <xdr:sp fLocksText="0">
      <xdr:nvSpPr>
        <xdr:cNvPr id="248" name="Text Box 1"/>
        <xdr:cNvSpPr txBox="1">
          <a:spLocks noChangeArrowheads="1"/>
        </xdr:cNvSpPr>
      </xdr:nvSpPr>
      <xdr:spPr>
        <a:xfrm>
          <a:off x="1457325" y="106108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123825</xdr:rowOff>
    </xdr:from>
    <xdr:ext cx="76200" cy="66675"/>
    <xdr:sp fLocksText="0">
      <xdr:nvSpPr>
        <xdr:cNvPr id="249" name="Text Box 1"/>
        <xdr:cNvSpPr txBox="1">
          <a:spLocks noChangeArrowheads="1"/>
        </xdr:cNvSpPr>
      </xdr:nvSpPr>
      <xdr:spPr>
        <a:xfrm>
          <a:off x="1457325" y="458152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161925</xdr:rowOff>
    </xdr:from>
    <xdr:ext cx="76200" cy="114300"/>
    <xdr:sp fLocksText="0">
      <xdr:nvSpPr>
        <xdr:cNvPr id="250" name="Text Box 1"/>
        <xdr:cNvSpPr txBox="1">
          <a:spLocks noChangeArrowheads="1"/>
        </xdr:cNvSpPr>
      </xdr:nvSpPr>
      <xdr:spPr>
        <a:xfrm>
          <a:off x="1457325" y="753427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161925</xdr:rowOff>
    </xdr:from>
    <xdr:ext cx="76200" cy="114300"/>
    <xdr:sp fLocksText="0">
      <xdr:nvSpPr>
        <xdr:cNvPr id="251" name="Text Box 1"/>
        <xdr:cNvSpPr txBox="1">
          <a:spLocks noChangeArrowheads="1"/>
        </xdr:cNvSpPr>
      </xdr:nvSpPr>
      <xdr:spPr>
        <a:xfrm>
          <a:off x="1457325" y="753427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76200" cy="0"/>
    <xdr:sp fLocksText="0">
      <xdr:nvSpPr>
        <xdr:cNvPr id="252" name="Text Box 1"/>
        <xdr:cNvSpPr txBox="1">
          <a:spLocks noChangeArrowheads="1"/>
        </xdr:cNvSpPr>
      </xdr:nvSpPr>
      <xdr:spPr>
        <a:xfrm>
          <a:off x="1457325" y="122301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76200" cy="0"/>
    <xdr:sp fLocksText="0">
      <xdr:nvSpPr>
        <xdr:cNvPr id="253" name="Text Box 1"/>
        <xdr:cNvSpPr txBox="1">
          <a:spLocks noChangeArrowheads="1"/>
        </xdr:cNvSpPr>
      </xdr:nvSpPr>
      <xdr:spPr>
        <a:xfrm>
          <a:off x="1457325" y="122301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76200" cy="133350"/>
    <xdr:sp fLocksText="0">
      <xdr:nvSpPr>
        <xdr:cNvPr id="254" name="Text Box 1"/>
        <xdr:cNvSpPr txBox="1">
          <a:spLocks noChangeArrowheads="1"/>
        </xdr:cNvSpPr>
      </xdr:nvSpPr>
      <xdr:spPr>
        <a:xfrm>
          <a:off x="1457325" y="122301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76200" cy="133350"/>
    <xdr:sp fLocksText="0">
      <xdr:nvSpPr>
        <xdr:cNvPr id="255" name="Text Box 1"/>
        <xdr:cNvSpPr txBox="1">
          <a:spLocks noChangeArrowheads="1"/>
        </xdr:cNvSpPr>
      </xdr:nvSpPr>
      <xdr:spPr>
        <a:xfrm>
          <a:off x="1457325" y="122301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76200" cy="142875"/>
    <xdr:sp fLocksText="0">
      <xdr:nvSpPr>
        <xdr:cNvPr id="256" name="Text Box 1"/>
        <xdr:cNvSpPr txBox="1">
          <a:spLocks noChangeArrowheads="1"/>
        </xdr:cNvSpPr>
      </xdr:nvSpPr>
      <xdr:spPr>
        <a:xfrm>
          <a:off x="1457325" y="122301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76200" cy="142875"/>
    <xdr:sp fLocksText="0">
      <xdr:nvSpPr>
        <xdr:cNvPr id="257" name="Text Box 1"/>
        <xdr:cNvSpPr txBox="1">
          <a:spLocks noChangeArrowheads="1"/>
        </xdr:cNvSpPr>
      </xdr:nvSpPr>
      <xdr:spPr>
        <a:xfrm>
          <a:off x="1457325" y="122301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161925</xdr:rowOff>
    </xdr:from>
    <xdr:ext cx="76200" cy="0"/>
    <xdr:sp fLocksText="0">
      <xdr:nvSpPr>
        <xdr:cNvPr id="258" name="Text Box 1"/>
        <xdr:cNvSpPr txBox="1">
          <a:spLocks noChangeArrowheads="1"/>
        </xdr:cNvSpPr>
      </xdr:nvSpPr>
      <xdr:spPr>
        <a:xfrm>
          <a:off x="1457325" y="38100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161925</xdr:rowOff>
    </xdr:from>
    <xdr:ext cx="76200" cy="0"/>
    <xdr:sp fLocksText="0">
      <xdr:nvSpPr>
        <xdr:cNvPr id="259" name="Text Box 1"/>
        <xdr:cNvSpPr txBox="1">
          <a:spLocks noChangeArrowheads="1"/>
        </xdr:cNvSpPr>
      </xdr:nvSpPr>
      <xdr:spPr>
        <a:xfrm>
          <a:off x="1457325" y="38100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123825</xdr:rowOff>
    </xdr:from>
    <xdr:ext cx="76200" cy="66675"/>
    <xdr:sp fLocksText="0">
      <xdr:nvSpPr>
        <xdr:cNvPr id="260" name="Text Box 1"/>
        <xdr:cNvSpPr txBox="1">
          <a:spLocks noChangeArrowheads="1"/>
        </xdr:cNvSpPr>
      </xdr:nvSpPr>
      <xdr:spPr>
        <a:xfrm>
          <a:off x="1457325" y="62007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161925</xdr:rowOff>
    </xdr:from>
    <xdr:ext cx="76200" cy="47625"/>
    <xdr:sp fLocksText="0">
      <xdr:nvSpPr>
        <xdr:cNvPr id="261" name="Text Box 1"/>
        <xdr:cNvSpPr txBox="1">
          <a:spLocks noChangeArrowheads="1"/>
        </xdr:cNvSpPr>
      </xdr:nvSpPr>
      <xdr:spPr>
        <a:xfrm>
          <a:off x="1457325" y="6238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00025"/>
    <xdr:sp fLocksText="0">
      <xdr:nvSpPr>
        <xdr:cNvPr id="262" name="Text Box 1"/>
        <xdr:cNvSpPr txBox="1">
          <a:spLocks noChangeArrowheads="1"/>
        </xdr:cNvSpPr>
      </xdr:nvSpPr>
      <xdr:spPr>
        <a:xfrm>
          <a:off x="1457325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00025"/>
    <xdr:sp fLocksText="0">
      <xdr:nvSpPr>
        <xdr:cNvPr id="263" name="Text Box 1"/>
        <xdr:cNvSpPr txBox="1">
          <a:spLocks noChangeArrowheads="1"/>
        </xdr:cNvSpPr>
      </xdr:nvSpPr>
      <xdr:spPr>
        <a:xfrm>
          <a:off x="1457325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0"/>
    <xdr:sp fLocksText="0">
      <xdr:nvSpPr>
        <xdr:cNvPr id="264" name="Text Box 1"/>
        <xdr:cNvSpPr txBox="1">
          <a:spLocks noChangeArrowheads="1"/>
        </xdr:cNvSpPr>
      </xdr:nvSpPr>
      <xdr:spPr>
        <a:xfrm>
          <a:off x="1457325" y="86677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0"/>
    <xdr:sp fLocksText="0">
      <xdr:nvSpPr>
        <xdr:cNvPr id="265" name="Text Box 1"/>
        <xdr:cNvSpPr txBox="1">
          <a:spLocks noChangeArrowheads="1"/>
        </xdr:cNvSpPr>
      </xdr:nvSpPr>
      <xdr:spPr>
        <a:xfrm>
          <a:off x="1457325" y="86677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123825"/>
    <xdr:sp fLocksText="0">
      <xdr:nvSpPr>
        <xdr:cNvPr id="266" name="Text Box 1"/>
        <xdr:cNvSpPr txBox="1">
          <a:spLocks noChangeArrowheads="1"/>
        </xdr:cNvSpPr>
      </xdr:nvSpPr>
      <xdr:spPr>
        <a:xfrm>
          <a:off x="1457325" y="8667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123825"/>
    <xdr:sp fLocksText="0">
      <xdr:nvSpPr>
        <xdr:cNvPr id="267" name="Text Box 1"/>
        <xdr:cNvSpPr txBox="1">
          <a:spLocks noChangeArrowheads="1"/>
        </xdr:cNvSpPr>
      </xdr:nvSpPr>
      <xdr:spPr>
        <a:xfrm>
          <a:off x="1457325" y="8667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64</xdr:row>
      <xdr:rowOff>0</xdr:rowOff>
    </xdr:from>
    <xdr:ext cx="76200" cy="104775"/>
    <xdr:sp fLocksText="0">
      <xdr:nvSpPr>
        <xdr:cNvPr id="268" name="Text Box 1"/>
        <xdr:cNvSpPr txBox="1">
          <a:spLocks noChangeArrowheads="1"/>
        </xdr:cNvSpPr>
      </xdr:nvSpPr>
      <xdr:spPr>
        <a:xfrm>
          <a:off x="1457325" y="1174432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64</xdr:row>
      <xdr:rowOff>0</xdr:rowOff>
    </xdr:from>
    <xdr:ext cx="76200" cy="104775"/>
    <xdr:sp fLocksText="0">
      <xdr:nvSpPr>
        <xdr:cNvPr id="269" name="Text Box 1"/>
        <xdr:cNvSpPr txBox="1">
          <a:spLocks noChangeArrowheads="1"/>
        </xdr:cNvSpPr>
      </xdr:nvSpPr>
      <xdr:spPr>
        <a:xfrm>
          <a:off x="1457325" y="1174432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238125"/>
    <xdr:sp fLocksText="0">
      <xdr:nvSpPr>
        <xdr:cNvPr id="270" name="Text Box 1"/>
        <xdr:cNvSpPr txBox="1">
          <a:spLocks noChangeArrowheads="1"/>
        </xdr:cNvSpPr>
      </xdr:nvSpPr>
      <xdr:spPr>
        <a:xfrm>
          <a:off x="1457325" y="4295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238125"/>
    <xdr:sp fLocksText="0">
      <xdr:nvSpPr>
        <xdr:cNvPr id="271" name="Text Box 1"/>
        <xdr:cNvSpPr txBox="1">
          <a:spLocks noChangeArrowheads="1"/>
        </xdr:cNvSpPr>
      </xdr:nvSpPr>
      <xdr:spPr>
        <a:xfrm>
          <a:off x="1457325" y="4295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64</xdr:row>
      <xdr:rowOff>0</xdr:rowOff>
    </xdr:from>
    <xdr:ext cx="76200" cy="190500"/>
    <xdr:sp fLocksText="0">
      <xdr:nvSpPr>
        <xdr:cNvPr id="272" name="Text Box 1"/>
        <xdr:cNvSpPr txBox="1">
          <a:spLocks noChangeArrowheads="1"/>
        </xdr:cNvSpPr>
      </xdr:nvSpPr>
      <xdr:spPr>
        <a:xfrm>
          <a:off x="1457325" y="117443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64</xdr:row>
      <xdr:rowOff>0</xdr:rowOff>
    </xdr:from>
    <xdr:ext cx="76200" cy="190500"/>
    <xdr:sp fLocksText="0">
      <xdr:nvSpPr>
        <xdr:cNvPr id="273" name="Text Box 1"/>
        <xdr:cNvSpPr txBox="1">
          <a:spLocks noChangeArrowheads="1"/>
        </xdr:cNvSpPr>
      </xdr:nvSpPr>
      <xdr:spPr>
        <a:xfrm>
          <a:off x="1457325" y="117443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65</xdr:row>
      <xdr:rowOff>0</xdr:rowOff>
    </xdr:from>
    <xdr:ext cx="76200" cy="9525"/>
    <xdr:sp fLocksText="0">
      <xdr:nvSpPr>
        <xdr:cNvPr id="274" name="Text Box 1"/>
        <xdr:cNvSpPr txBox="1">
          <a:spLocks noChangeArrowheads="1"/>
        </xdr:cNvSpPr>
      </xdr:nvSpPr>
      <xdr:spPr>
        <a:xfrm>
          <a:off x="1457325" y="119062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65</xdr:row>
      <xdr:rowOff>0</xdr:rowOff>
    </xdr:from>
    <xdr:ext cx="76200" cy="9525"/>
    <xdr:sp fLocksText="0">
      <xdr:nvSpPr>
        <xdr:cNvPr id="275" name="Text Box 1"/>
        <xdr:cNvSpPr txBox="1">
          <a:spLocks noChangeArrowheads="1"/>
        </xdr:cNvSpPr>
      </xdr:nvSpPr>
      <xdr:spPr>
        <a:xfrm>
          <a:off x="1457325" y="119062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76200" cy="381000"/>
    <xdr:sp fLocksText="0">
      <xdr:nvSpPr>
        <xdr:cNvPr id="276" name="Text Box 1"/>
        <xdr:cNvSpPr txBox="1">
          <a:spLocks noChangeArrowheads="1"/>
        </xdr:cNvSpPr>
      </xdr:nvSpPr>
      <xdr:spPr>
        <a:xfrm>
          <a:off x="1457325" y="81819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76200" cy="381000"/>
    <xdr:sp fLocksText="0">
      <xdr:nvSpPr>
        <xdr:cNvPr id="277" name="Text Box 1"/>
        <xdr:cNvSpPr txBox="1">
          <a:spLocks noChangeArrowheads="1"/>
        </xdr:cNvSpPr>
      </xdr:nvSpPr>
      <xdr:spPr>
        <a:xfrm>
          <a:off x="1457325" y="81819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9525"/>
    <xdr:sp fLocksText="0">
      <xdr:nvSpPr>
        <xdr:cNvPr id="278" name="Text Box 1"/>
        <xdr:cNvSpPr txBox="1">
          <a:spLocks noChangeArrowheads="1"/>
        </xdr:cNvSpPr>
      </xdr:nvSpPr>
      <xdr:spPr>
        <a:xfrm>
          <a:off x="1457325" y="86677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9525"/>
    <xdr:sp fLocksText="0">
      <xdr:nvSpPr>
        <xdr:cNvPr id="279" name="Text Box 1"/>
        <xdr:cNvSpPr txBox="1">
          <a:spLocks noChangeArrowheads="1"/>
        </xdr:cNvSpPr>
      </xdr:nvSpPr>
      <xdr:spPr>
        <a:xfrm>
          <a:off x="1457325" y="86677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123825"/>
    <xdr:sp fLocksText="0">
      <xdr:nvSpPr>
        <xdr:cNvPr id="280" name="Text Box 1"/>
        <xdr:cNvSpPr txBox="1">
          <a:spLocks noChangeArrowheads="1"/>
        </xdr:cNvSpPr>
      </xdr:nvSpPr>
      <xdr:spPr>
        <a:xfrm>
          <a:off x="1457325" y="65627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123825"/>
    <xdr:sp fLocksText="0">
      <xdr:nvSpPr>
        <xdr:cNvPr id="281" name="Text Box 1"/>
        <xdr:cNvSpPr txBox="1">
          <a:spLocks noChangeArrowheads="1"/>
        </xdr:cNvSpPr>
      </xdr:nvSpPr>
      <xdr:spPr>
        <a:xfrm>
          <a:off x="1457325" y="65627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38100"/>
    <xdr:sp fLocksText="0">
      <xdr:nvSpPr>
        <xdr:cNvPr id="282" name="Text Box 1"/>
        <xdr:cNvSpPr txBox="1">
          <a:spLocks noChangeArrowheads="1"/>
        </xdr:cNvSpPr>
      </xdr:nvSpPr>
      <xdr:spPr>
        <a:xfrm>
          <a:off x="1457325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38100"/>
    <xdr:sp fLocksText="0">
      <xdr:nvSpPr>
        <xdr:cNvPr id="283" name="Text Box 1"/>
        <xdr:cNvSpPr txBox="1">
          <a:spLocks noChangeArrowheads="1"/>
        </xdr:cNvSpPr>
      </xdr:nvSpPr>
      <xdr:spPr>
        <a:xfrm>
          <a:off x="1457325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57150</xdr:rowOff>
    </xdr:from>
    <xdr:ext cx="76200" cy="133350"/>
    <xdr:sp fLocksText="0">
      <xdr:nvSpPr>
        <xdr:cNvPr id="284" name="Text Box 1"/>
        <xdr:cNvSpPr txBox="1">
          <a:spLocks noChangeArrowheads="1"/>
        </xdr:cNvSpPr>
      </xdr:nvSpPr>
      <xdr:spPr>
        <a:xfrm>
          <a:off x="1457325" y="48387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57150</xdr:rowOff>
    </xdr:from>
    <xdr:ext cx="76200" cy="133350"/>
    <xdr:sp fLocksText="0">
      <xdr:nvSpPr>
        <xdr:cNvPr id="285" name="Text Box 1"/>
        <xdr:cNvSpPr txBox="1">
          <a:spLocks noChangeArrowheads="1"/>
        </xdr:cNvSpPr>
      </xdr:nvSpPr>
      <xdr:spPr>
        <a:xfrm>
          <a:off x="1457325" y="48387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133350"/>
    <xdr:sp fLocksText="0">
      <xdr:nvSpPr>
        <xdr:cNvPr id="286" name="Text Box 1"/>
        <xdr:cNvSpPr txBox="1">
          <a:spLocks noChangeArrowheads="1"/>
        </xdr:cNvSpPr>
      </xdr:nvSpPr>
      <xdr:spPr>
        <a:xfrm>
          <a:off x="1457325" y="31623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133350"/>
    <xdr:sp fLocksText="0">
      <xdr:nvSpPr>
        <xdr:cNvPr id="287" name="Text Box 1"/>
        <xdr:cNvSpPr txBox="1">
          <a:spLocks noChangeArrowheads="1"/>
        </xdr:cNvSpPr>
      </xdr:nvSpPr>
      <xdr:spPr>
        <a:xfrm>
          <a:off x="1457325" y="31623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65</xdr:row>
      <xdr:rowOff>0</xdr:rowOff>
    </xdr:from>
    <xdr:ext cx="76200" cy="542925"/>
    <xdr:sp fLocksText="0">
      <xdr:nvSpPr>
        <xdr:cNvPr id="288" name="Text Box 1"/>
        <xdr:cNvSpPr txBox="1">
          <a:spLocks noChangeArrowheads="1"/>
        </xdr:cNvSpPr>
      </xdr:nvSpPr>
      <xdr:spPr>
        <a:xfrm>
          <a:off x="1457325" y="11906250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65</xdr:row>
      <xdr:rowOff>0</xdr:rowOff>
    </xdr:from>
    <xdr:ext cx="76200" cy="542925"/>
    <xdr:sp fLocksText="0">
      <xdr:nvSpPr>
        <xdr:cNvPr id="289" name="Text Box 1"/>
        <xdr:cNvSpPr txBox="1">
          <a:spLocks noChangeArrowheads="1"/>
        </xdr:cNvSpPr>
      </xdr:nvSpPr>
      <xdr:spPr>
        <a:xfrm>
          <a:off x="1457325" y="11906250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76200" cy="57150"/>
    <xdr:sp fLocksText="0">
      <xdr:nvSpPr>
        <xdr:cNvPr id="290" name="Text Box 1"/>
        <xdr:cNvSpPr txBox="1">
          <a:spLocks noChangeArrowheads="1"/>
        </xdr:cNvSpPr>
      </xdr:nvSpPr>
      <xdr:spPr>
        <a:xfrm>
          <a:off x="1457325" y="850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76200" cy="57150"/>
    <xdr:sp fLocksText="0">
      <xdr:nvSpPr>
        <xdr:cNvPr id="291" name="Text Box 1"/>
        <xdr:cNvSpPr txBox="1">
          <a:spLocks noChangeArrowheads="1"/>
        </xdr:cNvSpPr>
      </xdr:nvSpPr>
      <xdr:spPr>
        <a:xfrm>
          <a:off x="1457325" y="850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0"/>
    <xdr:sp fLocksText="0">
      <xdr:nvSpPr>
        <xdr:cNvPr id="292" name="Text Box 1"/>
        <xdr:cNvSpPr txBox="1">
          <a:spLocks noChangeArrowheads="1"/>
        </xdr:cNvSpPr>
      </xdr:nvSpPr>
      <xdr:spPr>
        <a:xfrm>
          <a:off x="1457325" y="64008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0"/>
    <xdr:sp fLocksText="0">
      <xdr:nvSpPr>
        <xdr:cNvPr id="293" name="Text Box 1"/>
        <xdr:cNvSpPr txBox="1">
          <a:spLocks noChangeArrowheads="1"/>
        </xdr:cNvSpPr>
      </xdr:nvSpPr>
      <xdr:spPr>
        <a:xfrm>
          <a:off x="1457325" y="64008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38100"/>
    <xdr:sp fLocksText="0">
      <xdr:nvSpPr>
        <xdr:cNvPr id="294" name="Text Box 1"/>
        <xdr:cNvSpPr txBox="1">
          <a:spLocks noChangeArrowheads="1"/>
        </xdr:cNvSpPr>
      </xdr:nvSpPr>
      <xdr:spPr>
        <a:xfrm>
          <a:off x="1457325" y="64008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38100"/>
    <xdr:sp fLocksText="0">
      <xdr:nvSpPr>
        <xdr:cNvPr id="295" name="Text Box 1"/>
        <xdr:cNvSpPr txBox="1">
          <a:spLocks noChangeArrowheads="1"/>
        </xdr:cNvSpPr>
      </xdr:nvSpPr>
      <xdr:spPr>
        <a:xfrm>
          <a:off x="1457325" y="64008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57150</xdr:rowOff>
    </xdr:from>
    <xdr:ext cx="76200" cy="142875"/>
    <xdr:sp fLocksText="0">
      <xdr:nvSpPr>
        <xdr:cNvPr id="296" name="Text Box 1"/>
        <xdr:cNvSpPr txBox="1">
          <a:spLocks noChangeArrowheads="1"/>
        </xdr:cNvSpPr>
      </xdr:nvSpPr>
      <xdr:spPr>
        <a:xfrm>
          <a:off x="1457325" y="30575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57150</xdr:rowOff>
    </xdr:from>
    <xdr:ext cx="76200" cy="142875"/>
    <xdr:sp fLocksText="0">
      <xdr:nvSpPr>
        <xdr:cNvPr id="297" name="Text Box 1"/>
        <xdr:cNvSpPr txBox="1">
          <a:spLocks noChangeArrowheads="1"/>
        </xdr:cNvSpPr>
      </xdr:nvSpPr>
      <xdr:spPr>
        <a:xfrm>
          <a:off x="1457325" y="30575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58</xdr:row>
      <xdr:rowOff>0</xdr:rowOff>
    </xdr:from>
    <xdr:ext cx="76200" cy="133350"/>
    <xdr:sp fLocksText="0">
      <xdr:nvSpPr>
        <xdr:cNvPr id="298" name="Text Box 1"/>
        <xdr:cNvSpPr txBox="1">
          <a:spLocks noChangeArrowheads="1"/>
        </xdr:cNvSpPr>
      </xdr:nvSpPr>
      <xdr:spPr>
        <a:xfrm>
          <a:off x="1457325" y="107727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58</xdr:row>
      <xdr:rowOff>0</xdr:rowOff>
    </xdr:from>
    <xdr:ext cx="76200" cy="133350"/>
    <xdr:sp fLocksText="0">
      <xdr:nvSpPr>
        <xdr:cNvPr id="299" name="Text Box 1"/>
        <xdr:cNvSpPr txBox="1">
          <a:spLocks noChangeArrowheads="1"/>
        </xdr:cNvSpPr>
      </xdr:nvSpPr>
      <xdr:spPr>
        <a:xfrm>
          <a:off x="1457325" y="107727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590550"/>
    <xdr:sp fLocksText="0">
      <xdr:nvSpPr>
        <xdr:cNvPr id="300" name="Text Box 1"/>
        <xdr:cNvSpPr txBox="1">
          <a:spLocks noChangeArrowheads="1"/>
        </xdr:cNvSpPr>
      </xdr:nvSpPr>
      <xdr:spPr>
        <a:xfrm>
          <a:off x="1457325" y="4943475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590550"/>
    <xdr:sp fLocksText="0">
      <xdr:nvSpPr>
        <xdr:cNvPr id="301" name="Text Box 1"/>
        <xdr:cNvSpPr txBox="1">
          <a:spLocks noChangeArrowheads="1"/>
        </xdr:cNvSpPr>
      </xdr:nvSpPr>
      <xdr:spPr>
        <a:xfrm>
          <a:off x="1457325" y="4943475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76200" cy="57150"/>
    <xdr:sp fLocksText="0">
      <xdr:nvSpPr>
        <xdr:cNvPr id="302" name="Text Box 1"/>
        <xdr:cNvSpPr txBox="1">
          <a:spLocks noChangeArrowheads="1"/>
        </xdr:cNvSpPr>
      </xdr:nvSpPr>
      <xdr:spPr>
        <a:xfrm>
          <a:off x="1457325" y="850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76200" cy="57150"/>
    <xdr:sp fLocksText="0">
      <xdr:nvSpPr>
        <xdr:cNvPr id="303" name="Text Box 1"/>
        <xdr:cNvSpPr txBox="1">
          <a:spLocks noChangeArrowheads="1"/>
        </xdr:cNvSpPr>
      </xdr:nvSpPr>
      <xdr:spPr>
        <a:xfrm>
          <a:off x="1457325" y="850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0"/>
    <xdr:sp fLocksText="0">
      <xdr:nvSpPr>
        <xdr:cNvPr id="304" name="Text Box 1"/>
        <xdr:cNvSpPr txBox="1">
          <a:spLocks noChangeArrowheads="1"/>
        </xdr:cNvSpPr>
      </xdr:nvSpPr>
      <xdr:spPr>
        <a:xfrm>
          <a:off x="1457325" y="64008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0"/>
    <xdr:sp fLocksText="0">
      <xdr:nvSpPr>
        <xdr:cNvPr id="305" name="Text Box 1"/>
        <xdr:cNvSpPr txBox="1">
          <a:spLocks noChangeArrowheads="1"/>
        </xdr:cNvSpPr>
      </xdr:nvSpPr>
      <xdr:spPr>
        <a:xfrm>
          <a:off x="1457325" y="64008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38100"/>
    <xdr:sp fLocksText="0">
      <xdr:nvSpPr>
        <xdr:cNvPr id="306" name="Text Box 1"/>
        <xdr:cNvSpPr txBox="1">
          <a:spLocks noChangeArrowheads="1"/>
        </xdr:cNvSpPr>
      </xdr:nvSpPr>
      <xdr:spPr>
        <a:xfrm>
          <a:off x="1457325" y="64008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38100"/>
    <xdr:sp fLocksText="0">
      <xdr:nvSpPr>
        <xdr:cNvPr id="307" name="Text Box 1"/>
        <xdr:cNvSpPr txBox="1">
          <a:spLocks noChangeArrowheads="1"/>
        </xdr:cNvSpPr>
      </xdr:nvSpPr>
      <xdr:spPr>
        <a:xfrm>
          <a:off x="1457325" y="64008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57150</xdr:rowOff>
    </xdr:from>
    <xdr:ext cx="76200" cy="142875"/>
    <xdr:sp fLocksText="0">
      <xdr:nvSpPr>
        <xdr:cNvPr id="308" name="Text Box 1"/>
        <xdr:cNvSpPr txBox="1">
          <a:spLocks noChangeArrowheads="1"/>
        </xdr:cNvSpPr>
      </xdr:nvSpPr>
      <xdr:spPr>
        <a:xfrm>
          <a:off x="1457325" y="30575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57150</xdr:rowOff>
    </xdr:from>
    <xdr:ext cx="76200" cy="142875"/>
    <xdr:sp fLocksText="0">
      <xdr:nvSpPr>
        <xdr:cNvPr id="309" name="Text Box 1"/>
        <xdr:cNvSpPr txBox="1">
          <a:spLocks noChangeArrowheads="1"/>
        </xdr:cNvSpPr>
      </xdr:nvSpPr>
      <xdr:spPr>
        <a:xfrm>
          <a:off x="1457325" y="30575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58</xdr:row>
      <xdr:rowOff>0</xdr:rowOff>
    </xdr:from>
    <xdr:ext cx="76200" cy="133350"/>
    <xdr:sp fLocksText="0">
      <xdr:nvSpPr>
        <xdr:cNvPr id="310" name="Text Box 1"/>
        <xdr:cNvSpPr txBox="1">
          <a:spLocks noChangeArrowheads="1"/>
        </xdr:cNvSpPr>
      </xdr:nvSpPr>
      <xdr:spPr>
        <a:xfrm>
          <a:off x="1457325" y="107727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58</xdr:row>
      <xdr:rowOff>0</xdr:rowOff>
    </xdr:from>
    <xdr:ext cx="76200" cy="133350"/>
    <xdr:sp fLocksText="0">
      <xdr:nvSpPr>
        <xdr:cNvPr id="311" name="Text Box 1"/>
        <xdr:cNvSpPr txBox="1">
          <a:spLocks noChangeArrowheads="1"/>
        </xdr:cNvSpPr>
      </xdr:nvSpPr>
      <xdr:spPr>
        <a:xfrm>
          <a:off x="1457325" y="107727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590550"/>
    <xdr:sp fLocksText="0">
      <xdr:nvSpPr>
        <xdr:cNvPr id="312" name="Text Box 1"/>
        <xdr:cNvSpPr txBox="1">
          <a:spLocks noChangeArrowheads="1"/>
        </xdr:cNvSpPr>
      </xdr:nvSpPr>
      <xdr:spPr>
        <a:xfrm>
          <a:off x="1457325" y="4943475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590550"/>
    <xdr:sp fLocksText="0">
      <xdr:nvSpPr>
        <xdr:cNvPr id="313" name="Text Box 1"/>
        <xdr:cNvSpPr txBox="1">
          <a:spLocks noChangeArrowheads="1"/>
        </xdr:cNvSpPr>
      </xdr:nvSpPr>
      <xdr:spPr>
        <a:xfrm>
          <a:off x="1457325" y="4943475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76200" cy="57150"/>
    <xdr:sp fLocksText="0">
      <xdr:nvSpPr>
        <xdr:cNvPr id="314" name="Text Box 1"/>
        <xdr:cNvSpPr txBox="1">
          <a:spLocks noChangeArrowheads="1"/>
        </xdr:cNvSpPr>
      </xdr:nvSpPr>
      <xdr:spPr>
        <a:xfrm>
          <a:off x="1457325" y="850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76200" cy="57150"/>
    <xdr:sp fLocksText="0">
      <xdr:nvSpPr>
        <xdr:cNvPr id="315" name="Text Box 1"/>
        <xdr:cNvSpPr txBox="1">
          <a:spLocks noChangeArrowheads="1"/>
        </xdr:cNvSpPr>
      </xdr:nvSpPr>
      <xdr:spPr>
        <a:xfrm>
          <a:off x="1457325" y="850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76200" cy="0"/>
    <xdr:sp fLocksText="0">
      <xdr:nvSpPr>
        <xdr:cNvPr id="316" name="Text Box 1"/>
        <xdr:cNvSpPr txBox="1">
          <a:spLocks noChangeArrowheads="1"/>
        </xdr:cNvSpPr>
      </xdr:nvSpPr>
      <xdr:spPr>
        <a:xfrm>
          <a:off x="1457325" y="91535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76200" cy="0"/>
    <xdr:sp fLocksText="0">
      <xdr:nvSpPr>
        <xdr:cNvPr id="317" name="Text Box 1"/>
        <xdr:cNvSpPr txBox="1">
          <a:spLocks noChangeArrowheads="1"/>
        </xdr:cNvSpPr>
      </xdr:nvSpPr>
      <xdr:spPr>
        <a:xfrm>
          <a:off x="1457325" y="91535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76200" cy="123825"/>
    <xdr:sp fLocksText="0">
      <xdr:nvSpPr>
        <xdr:cNvPr id="318" name="Text Box 1"/>
        <xdr:cNvSpPr txBox="1">
          <a:spLocks noChangeArrowheads="1"/>
        </xdr:cNvSpPr>
      </xdr:nvSpPr>
      <xdr:spPr>
        <a:xfrm>
          <a:off x="1457325" y="91535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76200" cy="123825"/>
    <xdr:sp fLocksText="0">
      <xdr:nvSpPr>
        <xdr:cNvPr id="319" name="Text Box 1"/>
        <xdr:cNvSpPr txBox="1">
          <a:spLocks noChangeArrowheads="1"/>
        </xdr:cNvSpPr>
      </xdr:nvSpPr>
      <xdr:spPr>
        <a:xfrm>
          <a:off x="1457325" y="91535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76200" cy="104775"/>
    <xdr:sp fLocksText="0">
      <xdr:nvSpPr>
        <xdr:cNvPr id="320" name="Text Box 1"/>
        <xdr:cNvSpPr txBox="1">
          <a:spLocks noChangeArrowheads="1"/>
        </xdr:cNvSpPr>
      </xdr:nvSpPr>
      <xdr:spPr>
        <a:xfrm>
          <a:off x="1457325" y="99631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76200" cy="104775"/>
    <xdr:sp fLocksText="0">
      <xdr:nvSpPr>
        <xdr:cNvPr id="321" name="Text Box 1"/>
        <xdr:cNvSpPr txBox="1">
          <a:spLocks noChangeArrowheads="1"/>
        </xdr:cNvSpPr>
      </xdr:nvSpPr>
      <xdr:spPr>
        <a:xfrm>
          <a:off x="1457325" y="99631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409575"/>
    <xdr:sp fLocksText="0">
      <xdr:nvSpPr>
        <xdr:cNvPr id="322" name="Text Box 1"/>
        <xdr:cNvSpPr txBox="1">
          <a:spLocks noChangeArrowheads="1"/>
        </xdr:cNvSpPr>
      </xdr:nvSpPr>
      <xdr:spPr>
        <a:xfrm>
          <a:off x="1457325" y="64008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409575"/>
    <xdr:sp fLocksText="0">
      <xdr:nvSpPr>
        <xdr:cNvPr id="323" name="Text Box 1"/>
        <xdr:cNvSpPr txBox="1">
          <a:spLocks noChangeArrowheads="1"/>
        </xdr:cNvSpPr>
      </xdr:nvSpPr>
      <xdr:spPr>
        <a:xfrm>
          <a:off x="1457325" y="64008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76200" cy="200025"/>
    <xdr:sp fLocksText="0">
      <xdr:nvSpPr>
        <xdr:cNvPr id="324" name="Text Box 1"/>
        <xdr:cNvSpPr txBox="1">
          <a:spLocks noChangeArrowheads="1"/>
        </xdr:cNvSpPr>
      </xdr:nvSpPr>
      <xdr:spPr>
        <a:xfrm>
          <a:off x="1457325" y="9963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76200" cy="200025"/>
    <xdr:sp fLocksText="0">
      <xdr:nvSpPr>
        <xdr:cNvPr id="325" name="Text Box 1"/>
        <xdr:cNvSpPr txBox="1">
          <a:spLocks noChangeArrowheads="1"/>
        </xdr:cNvSpPr>
      </xdr:nvSpPr>
      <xdr:spPr>
        <a:xfrm>
          <a:off x="1457325" y="9963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76200" cy="9525"/>
    <xdr:sp fLocksText="0">
      <xdr:nvSpPr>
        <xdr:cNvPr id="326" name="Text Box 1"/>
        <xdr:cNvSpPr txBox="1">
          <a:spLocks noChangeArrowheads="1"/>
        </xdr:cNvSpPr>
      </xdr:nvSpPr>
      <xdr:spPr>
        <a:xfrm>
          <a:off x="1457325" y="94773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76200" cy="9525"/>
    <xdr:sp fLocksText="0">
      <xdr:nvSpPr>
        <xdr:cNvPr id="327" name="Text Box 1"/>
        <xdr:cNvSpPr txBox="1">
          <a:spLocks noChangeArrowheads="1"/>
        </xdr:cNvSpPr>
      </xdr:nvSpPr>
      <xdr:spPr>
        <a:xfrm>
          <a:off x="1457325" y="94773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419100"/>
    <xdr:sp fLocksText="0">
      <xdr:nvSpPr>
        <xdr:cNvPr id="328" name="Text Box 1"/>
        <xdr:cNvSpPr txBox="1">
          <a:spLocks noChangeArrowheads="1"/>
        </xdr:cNvSpPr>
      </xdr:nvSpPr>
      <xdr:spPr>
        <a:xfrm>
          <a:off x="1457325" y="67246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419100"/>
    <xdr:sp fLocksText="0">
      <xdr:nvSpPr>
        <xdr:cNvPr id="329" name="Text Box 1"/>
        <xdr:cNvSpPr txBox="1">
          <a:spLocks noChangeArrowheads="1"/>
        </xdr:cNvSpPr>
      </xdr:nvSpPr>
      <xdr:spPr>
        <a:xfrm>
          <a:off x="1457325" y="67246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76200" cy="9525"/>
    <xdr:sp fLocksText="0">
      <xdr:nvSpPr>
        <xdr:cNvPr id="330" name="Text Box 1"/>
        <xdr:cNvSpPr txBox="1">
          <a:spLocks noChangeArrowheads="1"/>
        </xdr:cNvSpPr>
      </xdr:nvSpPr>
      <xdr:spPr>
        <a:xfrm>
          <a:off x="1457325" y="9153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76200" cy="9525"/>
    <xdr:sp fLocksText="0">
      <xdr:nvSpPr>
        <xdr:cNvPr id="331" name="Text Box 1"/>
        <xdr:cNvSpPr txBox="1">
          <a:spLocks noChangeArrowheads="1"/>
        </xdr:cNvSpPr>
      </xdr:nvSpPr>
      <xdr:spPr>
        <a:xfrm>
          <a:off x="1457325" y="91535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123825"/>
    <xdr:sp fLocksText="0">
      <xdr:nvSpPr>
        <xdr:cNvPr id="332" name="Text Box 1"/>
        <xdr:cNvSpPr txBox="1">
          <a:spLocks noChangeArrowheads="1"/>
        </xdr:cNvSpPr>
      </xdr:nvSpPr>
      <xdr:spPr>
        <a:xfrm>
          <a:off x="1457325" y="3486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123825"/>
    <xdr:sp fLocksText="0">
      <xdr:nvSpPr>
        <xdr:cNvPr id="333" name="Text Box 1"/>
        <xdr:cNvSpPr txBox="1">
          <a:spLocks noChangeArrowheads="1"/>
        </xdr:cNvSpPr>
      </xdr:nvSpPr>
      <xdr:spPr>
        <a:xfrm>
          <a:off x="1457325" y="3486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123825"/>
    <xdr:sp fLocksText="0">
      <xdr:nvSpPr>
        <xdr:cNvPr id="334" name="Text Box 1"/>
        <xdr:cNvSpPr txBox="1">
          <a:spLocks noChangeArrowheads="1"/>
        </xdr:cNvSpPr>
      </xdr:nvSpPr>
      <xdr:spPr>
        <a:xfrm>
          <a:off x="1457325" y="59150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123825"/>
    <xdr:sp fLocksText="0">
      <xdr:nvSpPr>
        <xdr:cNvPr id="335" name="Text Box 1"/>
        <xdr:cNvSpPr txBox="1">
          <a:spLocks noChangeArrowheads="1"/>
        </xdr:cNvSpPr>
      </xdr:nvSpPr>
      <xdr:spPr>
        <a:xfrm>
          <a:off x="1457325" y="59150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76200" cy="0"/>
    <xdr:sp fLocksText="0">
      <xdr:nvSpPr>
        <xdr:cNvPr id="336" name="Text Box 1"/>
        <xdr:cNvSpPr txBox="1">
          <a:spLocks noChangeArrowheads="1"/>
        </xdr:cNvSpPr>
      </xdr:nvSpPr>
      <xdr:spPr>
        <a:xfrm>
          <a:off x="1457325" y="122301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76200" cy="0"/>
    <xdr:sp fLocksText="0">
      <xdr:nvSpPr>
        <xdr:cNvPr id="337" name="Text Box 1"/>
        <xdr:cNvSpPr txBox="1">
          <a:spLocks noChangeArrowheads="1"/>
        </xdr:cNvSpPr>
      </xdr:nvSpPr>
      <xdr:spPr>
        <a:xfrm>
          <a:off x="1457325" y="122301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23825"/>
    <xdr:sp fLocksText="0">
      <xdr:nvSpPr>
        <xdr:cNvPr id="338" name="Text Box 1"/>
        <xdr:cNvSpPr txBox="1">
          <a:spLocks noChangeArrowheads="1"/>
        </xdr:cNvSpPr>
      </xdr:nvSpPr>
      <xdr:spPr>
        <a:xfrm>
          <a:off x="1457325" y="96393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23825"/>
    <xdr:sp fLocksText="0">
      <xdr:nvSpPr>
        <xdr:cNvPr id="339" name="Text Box 1"/>
        <xdr:cNvSpPr txBox="1">
          <a:spLocks noChangeArrowheads="1"/>
        </xdr:cNvSpPr>
      </xdr:nvSpPr>
      <xdr:spPr>
        <a:xfrm>
          <a:off x="1457325" y="96393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</xdr:row>
      <xdr:rowOff>0</xdr:rowOff>
    </xdr:from>
    <xdr:ext cx="76200" cy="438150"/>
    <xdr:sp fLocksText="0">
      <xdr:nvSpPr>
        <xdr:cNvPr id="340" name="Text Box 1"/>
        <xdr:cNvSpPr txBox="1">
          <a:spLocks noChangeArrowheads="1"/>
        </xdr:cNvSpPr>
      </xdr:nvSpPr>
      <xdr:spPr>
        <a:xfrm>
          <a:off x="1457325" y="1109662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</xdr:row>
      <xdr:rowOff>0</xdr:rowOff>
    </xdr:from>
    <xdr:ext cx="76200" cy="438150"/>
    <xdr:sp fLocksText="0">
      <xdr:nvSpPr>
        <xdr:cNvPr id="341" name="Text Box 1"/>
        <xdr:cNvSpPr txBox="1">
          <a:spLocks noChangeArrowheads="1"/>
        </xdr:cNvSpPr>
      </xdr:nvSpPr>
      <xdr:spPr>
        <a:xfrm>
          <a:off x="1457325" y="1109662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190500"/>
    <xdr:sp fLocksText="0">
      <xdr:nvSpPr>
        <xdr:cNvPr id="342" name="Text Box 1"/>
        <xdr:cNvSpPr txBox="1">
          <a:spLocks noChangeArrowheads="1"/>
        </xdr:cNvSpPr>
      </xdr:nvSpPr>
      <xdr:spPr>
        <a:xfrm>
          <a:off x="1457325" y="52673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190500"/>
    <xdr:sp fLocksText="0">
      <xdr:nvSpPr>
        <xdr:cNvPr id="343" name="Text Box 1"/>
        <xdr:cNvSpPr txBox="1">
          <a:spLocks noChangeArrowheads="1"/>
        </xdr:cNvSpPr>
      </xdr:nvSpPr>
      <xdr:spPr>
        <a:xfrm>
          <a:off x="1457325" y="52673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0"/>
    <xdr:sp fLocksText="0">
      <xdr:nvSpPr>
        <xdr:cNvPr id="344" name="Text Box 1"/>
        <xdr:cNvSpPr txBox="1">
          <a:spLocks noChangeArrowheads="1"/>
        </xdr:cNvSpPr>
      </xdr:nvSpPr>
      <xdr:spPr>
        <a:xfrm>
          <a:off x="1457325" y="96393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0"/>
    <xdr:sp fLocksText="0">
      <xdr:nvSpPr>
        <xdr:cNvPr id="345" name="Text Box 1"/>
        <xdr:cNvSpPr txBox="1">
          <a:spLocks noChangeArrowheads="1"/>
        </xdr:cNvSpPr>
      </xdr:nvSpPr>
      <xdr:spPr>
        <a:xfrm>
          <a:off x="1457325" y="96393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33350"/>
    <xdr:sp fLocksText="0">
      <xdr:nvSpPr>
        <xdr:cNvPr id="346" name="Text Box 1"/>
        <xdr:cNvSpPr txBox="1">
          <a:spLocks noChangeArrowheads="1"/>
        </xdr:cNvSpPr>
      </xdr:nvSpPr>
      <xdr:spPr>
        <a:xfrm>
          <a:off x="1457325" y="96393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33350"/>
    <xdr:sp fLocksText="0">
      <xdr:nvSpPr>
        <xdr:cNvPr id="347" name="Text Box 1"/>
        <xdr:cNvSpPr txBox="1">
          <a:spLocks noChangeArrowheads="1"/>
        </xdr:cNvSpPr>
      </xdr:nvSpPr>
      <xdr:spPr>
        <a:xfrm>
          <a:off x="1457325" y="96393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42875"/>
    <xdr:sp fLocksText="0">
      <xdr:nvSpPr>
        <xdr:cNvPr id="348" name="Text Box 1"/>
        <xdr:cNvSpPr txBox="1">
          <a:spLocks noChangeArrowheads="1"/>
        </xdr:cNvSpPr>
      </xdr:nvSpPr>
      <xdr:spPr>
        <a:xfrm>
          <a:off x="1457325" y="96393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42875"/>
    <xdr:sp fLocksText="0">
      <xdr:nvSpPr>
        <xdr:cNvPr id="349" name="Text Box 1"/>
        <xdr:cNvSpPr txBox="1">
          <a:spLocks noChangeArrowheads="1"/>
        </xdr:cNvSpPr>
      </xdr:nvSpPr>
      <xdr:spPr>
        <a:xfrm>
          <a:off x="1457325" y="96393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72</xdr:row>
      <xdr:rowOff>161925</xdr:rowOff>
    </xdr:from>
    <xdr:ext cx="76200" cy="0"/>
    <xdr:sp fLocksText="0">
      <xdr:nvSpPr>
        <xdr:cNvPr id="350" name="Text Box 1"/>
        <xdr:cNvSpPr txBox="1">
          <a:spLocks noChangeArrowheads="1"/>
        </xdr:cNvSpPr>
      </xdr:nvSpPr>
      <xdr:spPr>
        <a:xfrm>
          <a:off x="1457325" y="132016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72</xdr:row>
      <xdr:rowOff>161925</xdr:rowOff>
    </xdr:from>
    <xdr:ext cx="76200" cy="0"/>
    <xdr:sp fLocksText="0">
      <xdr:nvSpPr>
        <xdr:cNvPr id="351" name="Text Box 1"/>
        <xdr:cNvSpPr txBox="1">
          <a:spLocks noChangeArrowheads="1"/>
        </xdr:cNvSpPr>
      </xdr:nvSpPr>
      <xdr:spPr>
        <a:xfrm>
          <a:off x="1457325" y="132016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71</xdr:row>
      <xdr:rowOff>161925</xdr:rowOff>
    </xdr:from>
    <xdr:ext cx="76200" cy="0"/>
    <xdr:sp fLocksText="0">
      <xdr:nvSpPr>
        <xdr:cNvPr id="352" name="Text Box 1"/>
        <xdr:cNvSpPr txBox="1">
          <a:spLocks noChangeArrowheads="1"/>
        </xdr:cNvSpPr>
      </xdr:nvSpPr>
      <xdr:spPr>
        <a:xfrm>
          <a:off x="1457325" y="130397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71</xdr:row>
      <xdr:rowOff>161925</xdr:rowOff>
    </xdr:from>
    <xdr:ext cx="76200" cy="0"/>
    <xdr:sp fLocksText="0">
      <xdr:nvSpPr>
        <xdr:cNvPr id="353" name="Text Box 1"/>
        <xdr:cNvSpPr txBox="1">
          <a:spLocks noChangeArrowheads="1"/>
        </xdr:cNvSpPr>
      </xdr:nvSpPr>
      <xdr:spPr>
        <a:xfrm>
          <a:off x="1457325" y="130397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64</xdr:row>
      <xdr:rowOff>0</xdr:rowOff>
    </xdr:from>
    <xdr:ext cx="76200" cy="838200"/>
    <xdr:sp fLocksText="0">
      <xdr:nvSpPr>
        <xdr:cNvPr id="354" name="Text Box 1"/>
        <xdr:cNvSpPr txBox="1">
          <a:spLocks noChangeArrowheads="1"/>
        </xdr:cNvSpPr>
      </xdr:nvSpPr>
      <xdr:spPr>
        <a:xfrm>
          <a:off x="1457325" y="11744325"/>
          <a:ext cx="7620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64</xdr:row>
      <xdr:rowOff>0</xdr:rowOff>
    </xdr:from>
    <xdr:ext cx="76200" cy="838200"/>
    <xdr:sp fLocksText="0">
      <xdr:nvSpPr>
        <xdr:cNvPr id="355" name="Text Box 1"/>
        <xdr:cNvSpPr txBox="1">
          <a:spLocks noChangeArrowheads="1"/>
        </xdr:cNvSpPr>
      </xdr:nvSpPr>
      <xdr:spPr>
        <a:xfrm>
          <a:off x="1457325" y="11744325"/>
          <a:ext cx="7620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76200" cy="133350"/>
    <xdr:sp fLocksText="0">
      <xdr:nvSpPr>
        <xdr:cNvPr id="356" name="Text Box 1"/>
        <xdr:cNvSpPr txBox="1">
          <a:spLocks noChangeArrowheads="1"/>
        </xdr:cNvSpPr>
      </xdr:nvSpPr>
      <xdr:spPr>
        <a:xfrm>
          <a:off x="1457325" y="80200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76200" cy="133350"/>
    <xdr:sp fLocksText="0">
      <xdr:nvSpPr>
        <xdr:cNvPr id="357" name="Text Box 1"/>
        <xdr:cNvSpPr txBox="1">
          <a:spLocks noChangeArrowheads="1"/>
        </xdr:cNvSpPr>
      </xdr:nvSpPr>
      <xdr:spPr>
        <a:xfrm>
          <a:off x="1457325" y="80200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76200" cy="142875"/>
    <xdr:sp fLocksText="0">
      <xdr:nvSpPr>
        <xdr:cNvPr id="358" name="Text Box 1"/>
        <xdr:cNvSpPr txBox="1">
          <a:spLocks noChangeArrowheads="1"/>
        </xdr:cNvSpPr>
      </xdr:nvSpPr>
      <xdr:spPr>
        <a:xfrm>
          <a:off x="1457325" y="80200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76200" cy="142875"/>
    <xdr:sp fLocksText="0">
      <xdr:nvSpPr>
        <xdr:cNvPr id="359" name="Text Box 1"/>
        <xdr:cNvSpPr txBox="1">
          <a:spLocks noChangeArrowheads="1"/>
        </xdr:cNvSpPr>
      </xdr:nvSpPr>
      <xdr:spPr>
        <a:xfrm>
          <a:off x="1457325" y="80200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</xdr:row>
      <xdr:rowOff>0</xdr:rowOff>
    </xdr:from>
    <xdr:ext cx="76200" cy="209550"/>
    <xdr:sp fLocksText="0">
      <xdr:nvSpPr>
        <xdr:cNvPr id="360" name="Text Box 1"/>
        <xdr:cNvSpPr txBox="1">
          <a:spLocks noChangeArrowheads="1"/>
        </xdr:cNvSpPr>
      </xdr:nvSpPr>
      <xdr:spPr>
        <a:xfrm>
          <a:off x="1457325" y="1125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76200" cy="47625"/>
    <xdr:sp fLocksText="0">
      <xdr:nvSpPr>
        <xdr:cNvPr id="361" name="Text Box 1"/>
        <xdr:cNvSpPr txBox="1">
          <a:spLocks noChangeArrowheads="1"/>
        </xdr:cNvSpPr>
      </xdr:nvSpPr>
      <xdr:spPr>
        <a:xfrm>
          <a:off x="1457325" y="80200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76200" cy="47625"/>
    <xdr:sp fLocksText="0">
      <xdr:nvSpPr>
        <xdr:cNvPr id="362" name="Text Box 1"/>
        <xdr:cNvSpPr txBox="1">
          <a:spLocks noChangeArrowheads="1"/>
        </xdr:cNvSpPr>
      </xdr:nvSpPr>
      <xdr:spPr>
        <a:xfrm>
          <a:off x="1457325" y="80200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76200" cy="38100"/>
    <xdr:sp fLocksText="0">
      <xdr:nvSpPr>
        <xdr:cNvPr id="363" name="Text Box 1"/>
        <xdr:cNvSpPr txBox="1">
          <a:spLocks noChangeArrowheads="1"/>
        </xdr:cNvSpPr>
      </xdr:nvSpPr>
      <xdr:spPr>
        <a:xfrm>
          <a:off x="1457325" y="80200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76200" cy="38100"/>
    <xdr:sp fLocksText="0">
      <xdr:nvSpPr>
        <xdr:cNvPr id="364" name="Text Box 1"/>
        <xdr:cNvSpPr txBox="1">
          <a:spLocks noChangeArrowheads="1"/>
        </xdr:cNvSpPr>
      </xdr:nvSpPr>
      <xdr:spPr>
        <a:xfrm>
          <a:off x="1457325" y="80200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76200" cy="38100"/>
    <xdr:sp fLocksText="0">
      <xdr:nvSpPr>
        <xdr:cNvPr id="365" name="Text Box 1"/>
        <xdr:cNvSpPr txBox="1">
          <a:spLocks noChangeArrowheads="1"/>
        </xdr:cNvSpPr>
      </xdr:nvSpPr>
      <xdr:spPr>
        <a:xfrm>
          <a:off x="1457325" y="80200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76200" cy="38100"/>
    <xdr:sp fLocksText="0">
      <xdr:nvSpPr>
        <xdr:cNvPr id="366" name="Text Box 1"/>
        <xdr:cNvSpPr txBox="1">
          <a:spLocks noChangeArrowheads="1"/>
        </xdr:cNvSpPr>
      </xdr:nvSpPr>
      <xdr:spPr>
        <a:xfrm>
          <a:off x="1457325" y="80200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161925</xdr:rowOff>
    </xdr:from>
    <xdr:ext cx="76200" cy="9525"/>
    <xdr:sp fLocksText="0">
      <xdr:nvSpPr>
        <xdr:cNvPr id="367" name="Text Box 1"/>
        <xdr:cNvSpPr txBox="1">
          <a:spLocks noChangeArrowheads="1"/>
        </xdr:cNvSpPr>
      </xdr:nvSpPr>
      <xdr:spPr>
        <a:xfrm>
          <a:off x="1457325" y="51054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161925</xdr:rowOff>
    </xdr:from>
    <xdr:ext cx="76200" cy="9525"/>
    <xdr:sp fLocksText="0">
      <xdr:nvSpPr>
        <xdr:cNvPr id="368" name="Text Box 1"/>
        <xdr:cNvSpPr txBox="1">
          <a:spLocks noChangeArrowheads="1"/>
        </xdr:cNvSpPr>
      </xdr:nvSpPr>
      <xdr:spPr>
        <a:xfrm>
          <a:off x="1457325" y="51054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161925</xdr:rowOff>
    </xdr:from>
    <xdr:ext cx="76200" cy="0"/>
    <xdr:sp fLocksText="0">
      <xdr:nvSpPr>
        <xdr:cNvPr id="369" name="Text Box 1"/>
        <xdr:cNvSpPr txBox="1">
          <a:spLocks noChangeArrowheads="1"/>
        </xdr:cNvSpPr>
      </xdr:nvSpPr>
      <xdr:spPr>
        <a:xfrm>
          <a:off x="1457325" y="80200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161925</xdr:rowOff>
    </xdr:from>
    <xdr:ext cx="76200" cy="0"/>
    <xdr:sp fLocksText="0">
      <xdr:nvSpPr>
        <xdr:cNvPr id="370" name="Text Box 1"/>
        <xdr:cNvSpPr txBox="1">
          <a:spLocks noChangeArrowheads="1"/>
        </xdr:cNvSpPr>
      </xdr:nvSpPr>
      <xdr:spPr>
        <a:xfrm>
          <a:off x="1457325" y="80200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161925</xdr:rowOff>
    </xdr:from>
    <xdr:ext cx="76200" cy="0"/>
    <xdr:sp fLocksText="0">
      <xdr:nvSpPr>
        <xdr:cNvPr id="371" name="Text Box 1"/>
        <xdr:cNvSpPr txBox="1">
          <a:spLocks noChangeArrowheads="1"/>
        </xdr:cNvSpPr>
      </xdr:nvSpPr>
      <xdr:spPr>
        <a:xfrm>
          <a:off x="1457325" y="54292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161925</xdr:rowOff>
    </xdr:from>
    <xdr:ext cx="76200" cy="0"/>
    <xdr:sp fLocksText="0">
      <xdr:nvSpPr>
        <xdr:cNvPr id="372" name="Text Box 1"/>
        <xdr:cNvSpPr txBox="1">
          <a:spLocks noChangeArrowheads="1"/>
        </xdr:cNvSpPr>
      </xdr:nvSpPr>
      <xdr:spPr>
        <a:xfrm>
          <a:off x="1457325" y="54292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76200" cy="485775"/>
    <xdr:sp fLocksText="0">
      <xdr:nvSpPr>
        <xdr:cNvPr id="373" name="Text Box 1"/>
        <xdr:cNvSpPr txBox="1">
          <a:spLocks noChangeArrowheads="1"/>
        </xdr:cNvSpPr>
      </xdr:nvSpPr>
      <xdr:spPr>
        <a:xfrm>
          <a:off x="1457325" y="93154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76200" cy="485775"/>
    <xdr:sp fLocksText="0">
      <xdr:nvSpPr>
        <xdr:cNvPr id="374" name="Text Box 1"/>
        <xdr:cNvSpPr txBox="1">
          <a:spLocks noChangeArrowheads="1"/>
        </xdr:cNvSpPr>
      </xdr:nvSpPr>
      <xdr:spPr>
        <a:xfrm>
          <a:off x="1457325" y="93154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71</xdr:row>
      <xdr:rowOff>0</xdr:rowOff>
    </xdr:from>
    <xdr:ext cx="76200" cy="0"/>
    <xdr:sp fLocksText="0">
      <xdr:nvSpPr>
        <xdr:cNvPr id="375" name="Text Box 1"/>
        <xdr:cNvSpPr txBox="1">
          <a:spLocks noChangeArrowheads="1"/>
        </xdr:cNvSpPr>
      </xdr:nvSpPr>
      <xdr:spPr>
        <a:xfrm>
          <a:off x="1457325" y="128778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71</xdr:row>
      <xdr:rowOff>0</xdr:rowOff>
    </xdr:from>
    <xdr:ext cx="76200" cy="0"/>
    <xdr:sp fLocksText="0">
      <xdr:nvSpPr>
        <xdr:cNvPr id="376" name="Text Box 1"/>
        <xdr:cNvSpPr txBox="1">
          <a:spLocks noChangeArrowheads="1"/>
        </xdr:cNvSpPr>
      </xdr:nvSpPr>
      <xdr:spPr>
        <a:xfrm>
          <a:off x="1457325" y="128778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71</xdr:row>
      <xdr:rowOff>0</xdr:rowOff>
    </xdr:from>
    <xdr:ext cx="76200" cy="133350"/>
    <xdr:sp fLocksText="0">
      <xdr:nvSpPr>
        <xdr:cNvPr id="377" name="Text Box 1"/>
        <xdr:cNvSpPr txBox="1">
          <a:spLocks noChangeArrowheads="1"/>
        </xdr:cNvSpPr>
      </xdr:nvSpPr>
      <xdr:spPr>
        <a:xfrm>
          <a:off x="1457325" y="128778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71</xdr:row>
      <xdr:rowOff>0</xdr:rowOff>
    </xdr:from>
    <xdr:ext cx="76200" cy="133350"/>
    <xdr:sp fLocksText="0">
      <xdr:nvSpPr>
        <xdr:cNvPr id="378" name="Text Box 1"/>
        <xdr:cNvSpPr txBox="1">
          <a:spLocks noChangeArrowheads="1"/>
        </xdr:cNvSpPr>
      </xdr:nvSpPr>
      <xdr:spPr>
        <a:xfrm>
          <a:off x="1457325" y="128778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71</xdr:row>
      <xdr:rowOff>0</xdr:rowOff>
    </xdr:from>
    <xdr:ext cx="76200" cy="142875"/>
    <xdr:sp fLocksText="0">
      <xdr:nvSpPr>
        <xdr:cNvPr id="379" name="Text Box 1"/>
        <xdr:cNvSpPr txBox="1">
          <a:spLocks noChangeArrowheads="1"/>
        </xdr:cNvSpPr>
      </xdr:nvSpPr>
      <xdr:spPr>
        <a:xfrm>
          <a:off x="1457325" y="128778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71</xdr:row>
      <xdr:rowOff>0</xdr:rowOff>
    </xdr:from>
    <xdr:ext cx="76200" cy="142875"/>
    <xdr:sp fLocksText="0">
      <xdr:nvSpPr>
        <xdr:cNvPr id="380" name="Text Box 1"/>
        <xdr:cNvSpPr txBox="1">
          <a:spLocks noChangeArrowheads="1"/>
        </xdr:cNvSpPr>
      </xdr:nvSpPr>
      <xdr:spPr>
        <a:xfrm>
          <a:off x="1457325" y="128778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47625"/>
    <xdr:sp fLocksText="0">
      <xdr:nvSpPr>
        <xdr:cNvPr id="381" name="Text Box 1"/>
        <xdr:cNvSpPr txBox="1">
          <a:spLocks noChangeArrowheads="1"/>
        </xdr:cNvSpPr>
      </xdr:nvSpPr>
      <xdr:spPr>
        <a:xfrm>
          <a:off x="1457325" y="96393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47625"/>
    <xdr:sp fLocksText="0">
      <xdr:nvSpPr>
        <xdr:cNvPr id="382" name="Text Box 1"/>
        <xdr:cNvSpPr txBox="1">
          <a:spLocks noChangeArrowheads="1"/>
        </xdr:cNvSpPr>
      </xdr:nvSpPr>
      <xdr:spPr>
        <a:xfrm>
          <a:off x="1457325" y="96393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71</xdr:row>
      <xdr:rowOff>57150</xdr:rowOff>
    </xdr:from>
    <xdr:ext cx="76200" cy="38100"/>
    <xdr:sp fLocksText="0">
      <xdr:nvSpPr>
        <xdr:cNvPr id="383" name="Text Box 1"/>
        <xdr:cNvSpPr txBox="1">
          <a:spLocks noChangeArrowheads="1"/>
        </xdr:cNvSpPr>
      </xdr:nvSpPr>
      <xdr:spPr>
        <a:xfrm>
          <a:off x="1457325" y="129349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71</xdr:row>
      <xdr:rowOff>57150</xdr:rowOff>
    </xdr:from>
    <xdr:ext cx="76200" cy="38100"/>
    <xdr:sp fLocksText="0">
      <xdr:nvSpPr>
        <xdr:cNvPr id="384" name="Text Box 1"/>
        <xdr:cNvSpPr txBox="1">
          <a:spLocks noChangeArrowheads="1"/>
        </xdr:cNvSpPr>
      </xdr:nvSpPr>
      <xdr:spPr>
        <a:xfrm>
          <a:off x="1457325" y="129349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71</xdr:row>
      <xdr:rowOff>57150</xdr:rowOff>
    </xdr:from>
    <xdr:ext cx="76200" cy="38100"/>
    <xdr:sp fLocksText="0">
      <xdr:nvSpPr>
        <xdr:cNvPr id="385" name="Text Box 1"/>
        <xdr:cNvSpPr txBox="1">
          <a:spLocks noChangeArrowheads="1"/>
        </xdr:cNvSpPr>
      </xdr:nvSpPr>
      <xdr:spPr>
        <a:xfrm>
          <a:off x="1457325" y="129349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71</xdr:row>
      <xdr:rowOff>57150</xdr:rowOff>
    </xdr:from>
    <xdr:ext cx="76200" cy="38100"/>
    <xdr:sp fLocksText="0">
      <xdr:nvSpPr>
        <xdr:cNvPr id="386" name="Text Box 1"/>
        <xdr:cNvSpPr txBox="1">
          <a:spLocks noChangeArrowheads="1"/>
        </xdr:cNvSpPr>
      </xdr:nvSpPr>
      <xdr:spPr>
        <a:xfrm>
          <a:off x="1457325" y="129349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76200" cy="133350"/>
    <xdr:sp fLocksText="0">
      <xdr:nvSpPr>
        <xdr:cNvPr id="387" name="Text Box 1"/>
        <xdr:cNvSpPr txBox="1">
          <a:spLocks noChangeArrowheads="1"/>
        </xdr:cNvSpPr>
      </xdr:nvSpPr>
      <xdr:spPr>
        <a:xfrm>
          <a:off x="1457325" y="9315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76200" cy="133350"/>
    <xdr:sp fLocksText="0">
      <xdr:nvSpPr>
        <xdr:cNvPr id="388" name="Text Box 1"/>
        <xdr:cNvSpPr txBox="1">
          <a:spLocks noChangeArrowheads="1"/>
        </xdr:cNvSpPr>
      </xdr:nvSpPr>
      <xdr:spPr>
        <a:xfrm>
          <a:off x="1457325" y="9315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76200" cy="142875"/>
    <xdr:sp fLocksText="0">
      <xdr:nvSpPr>
        <xdr:cNvPr id="389" name="Text Box 1"/>
        <xdr:cNvSpPr txBox="1">
          <a:spLocks noChangeArrowheads="1"/>
        </xdr:cNvSpPr>
      </xdr:nvSpPr>
      <xdr:spPr>
        <a:xfrm>
          <a:off x="1457325" y="93154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76200" cy="142875"/>
    <xdr:sp fLocksText="0">
      <xdr:nvSpPr>
        <xdr:cNvPr id="390" name="Text Box 1"/>
        <xdr:cNvSpPr txBox="1">
          <a:spLocks noChangeArrowheads="1"/>
        </xdr:cNvSpPr>
      </xdr:nvSpPr>
      <xdr:spPr>
        <a:xfrm>
          <a:off x="1457325" y="93154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161925</xdr:rowOff>
    </xdr:from>
    <xdr:ext cx="76200" cy="95250"/>
    <xdr:sp fLocksText="0">
      <xdr:nvSpPr>
        <xdr:cNvPr id="391" name="Text Box 1"/>
        <xdr:cNvSpPr txBox="1">
          <a:spLocks noChangeArrowheads="1"/>
        </xdr:cNvSpPr>
      </xdr:nvSpPr>
      <xdr:spPr>
        <a:xfrm>
          <a:off x="1457325" y="104489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123825</xdr:rowOff>
    </xdr:from>
    <xdr:ext cx="76200" cy="85725"/>
    <xdr:sp fLocksText="0">
      <xdr:nvSpPr>
        <xdr:cNvPr id="392" name="Text Box 1"/>
        <xdr:cNvSpPr txBox="1">
          <a:spLocks noChangeArrowheads="1"/>
        </xdr:cNvSpPr>
      </xdr:nvSpPr>
      <xdr:spPr>
        <a:xfrm>
          <a:off x="1457325" y="1041082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161925</xdr:rowOff>
    </xdr:from>
    <xdr:ext cx="76200" cy="0"/>
    <xdr:sp fLocksText="0">
      <xdr:nvSpPr>
        <xdr:cNvPr id="393" name="Text Box 1"/>
        <xdr:cNvSpPr txBox="1">
          <a:spLocks noChangeArrowheads="1"/>
        </xdr:cNvSpPr>
      </xdr:nvSpPr>
      <xdr:spPr>
        <a:xfrm>
          <a:off x="1457325" y="51054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161925</xdr:rowOff>
    </xdr:from>
    <xdr:ext cx="76200" cy="0"/>
    <xdr:sp fLocksText="0">
      <xdr:nvSpPr>
        <xdr:cNvPr id="394" name="Text Box 1"/>
        <xdr:cNvSpPr txBox="1">
          <a:spLocks noChangeArrowheads="1"/>
        </xdr:cNvSpPr>
      </xdr:nvSpPr>
      <xdr:spPr>
        <a:xfrm>
          <a:off x="1457325" y="51054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33350"/>
    <xdr:sp fLocksText="0">
      <xdr:nvSpPr>
        <xdr:cNvPr id="395" name="Text Box 1"/>
        <xdr:cNvSpPr txBox="1">
          <a:spLocks noChangeArrowheads="1"/>
        </xdr:cNvSpPr>
      </xdr:nvSpPr>
      <xdr:spPr>
        <a:xfrm>
          <a:off x="1457325" y="49434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33350"/>
    <xdr:sp fLocksText="0">
      <xdr:nvSpPr>
        <xdr:cNvPr id="396" name="Text Box 1"/>
        <xdr:cNvSpPr txBox="1">
          <a:spLocks noChangeArrowheads="1"/>
        </xdr:cNvSpPr>
      </xdr:nvSpPr>
      <xdr:spPr>
        <a:xfrm>
          <a:off x="1457325" y="49434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42875"/>
    <xdr:sp fLocksText="0">
      <xdr:nvSpPr>
        <xdr:cNvPr id="397" name="Text Box 1"/>
        <xdr:cNvSpPr txBox="1">
          <a:spLocks noChangeArrowheads="1"/>
        </xdr:cNvSpPr>
      </xdr:nvSpPr>
      <xdr:spPr>
        <a:xfrm>
          <a:off x="1457325" y="49434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42875"/>
    <xdr:sp fLocksText="0">
      <xdr:nvSpPr>
        <xdr:cNvPr id="398" name="Text Box 1"/>
        <xdr:cNvSpPr txBox="1">
          <a:spLocks noChangeArrowheads="1"/>
        </xdr:cNvSpPr>
      </xdr:nvSpPr>
      <xdr:spPr>
        <a:xfrm>
          <a:off x="1457325" y="49434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161925</xdr:rowOff>
    </xdr:from>
    <xdr:ext cx="76200" cy="9525"/>
    <xdr:sp fLocksText="0">
      <xdr:nvSpPr>
        <xdr:cNvPr id="399" name="Text Box 1"/>
        <xdr:cNvSpPr txBox="1">
          <a:spLocks noChangeArrowheads="1"/>
        </xdr:cNvSpPr>
      </xdr:nvSpPr>
      <xdr:spPr>
        <a:xfrm>
          <a:off x="1457325" y="88296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161925</xdr:rowOff>
    </xdr:from>
    <xdr:ext cx="76200" cy="9525"/>
    <xdr:sp fLocksText="0">
      <xdr:nvSpPr>
        <xdr:cNvPr id="400" name="Text Box 1"/>
        <xdr:cNvSpPr txBox="1">
          <a:spLocks noChangeArrowheads="1"/>
        </xdr:cNvSpPr>
      </xdr:nvSpPr>
      <xdr:spPr>
        <a:xfrm>
          <a:off x="1457325" y="88296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123825</xdr:rowOff>
    </xdr:from>
    <xdr:ext cx="76200" cy="95250"/>
    <xdr:sp fLocksText="0">
      <xdr:nvSpPr>
        <xdr:cNvPr id="401" name="Text Box 1"/>
        <xdr:cNvSpPr txBox="1">
          <a:spLocks noChangeArrowheads="1"/>
        </xdr:cNvSpPr>
      </xdr:nvSpPr>
      <xdr:spPr>
        <a:xfrm>
          <a:off x="1457325" y="110585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161925</xdr:rowOff>
    </xdr:from>
    <xdr:ext cx="76200" cy="104775"/>
    <xdr:sp fLocksText="0">
      <xdr:nvSpPr>
        <xdr:cNvPr id="402" name="Text Box 1"/>
        <xdr:cNvSpPr txBox="1">
          <a:spLocks noChangeArrowheads="1"/>
        </xdr:cNvSpPr>
      </xdr:nvSpPr>
      <xdr:spPr>
        <a:xfrm>
          <a:off x="1457325" y="1109662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</xdr:row>
      <xdr:rowOff>0</xdr:rowOff>
    </xdr:from>
    <xdr:ext cx="76200" cy="438150"/>
    <xdr:sp fLocksText="0">
      <xdr:nvSpPr>
        <xdr:cNvPr id="403" name="Text Box 1"/>
        <xdr:cNvSpPr txBox="1">
          <a:spLocks noChangeArrowheads="1"/>
        </xdr:cNvSpPr>
      </xdr:nvSpPr>
      <xdr:spPr>
        <a:xfrm>
          <a:off x="1457325" y="1125855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</xdr:row>
      <xdr:rowOff>0</xdr:rowOff>
    </xdr:from>
    <xdr:ext cx="76200" cy="438150"/>
    <xdr:sp fLocksText="0">
      <xdr:nvSpPr>
        <xdr:cNvPr id="404" name="Text Box 1"/>
        <xdr:cNvSpPr txBox="1">
          <a:spLocks noChangeArrowheads="1"/>
        </xdr:cNvSpPr>
      </xdr:nvSpPr>
      <xdr:spPr>
        <a:xfrm>
          <a:off x="1457325" y="1125855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90500"/>
    <xdr:sp fLocksText="0">
      <xdr:nvSpPr>
        <xdr:cNvPr id="405" name="Text Box 1"/>
        <xdr:cNvSpPr txBox="1">
          <a:spLocks noChangeArrowheads="1"/>
        </xdr:cNvSpPr>
      </xdr:nvSpPr>
      <xdr:spPr>
        <a:xfrm>
          <a:off x="1457325" y="4943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90500"/>
    <xdr:sp fLocksText="0">
      <xdr:nvSpPr>
        <xdr:cNvPr id="406" name="Text Box 1"/>
        <xdr:cNvSpPr txBox="1">
          <a:spLocks noChangeArrowheads="1"/>
        </xdr:cNvSpPr>
      </xdr:nvSpPr>
      <xdr:spPr>
        <a:xfrm>
          <a:off x="1457325" y="4943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0"/>
    <xdr:sp fLocksText="0">
      <xdr:nvSpPr>
        <xdr:cNvPr id="407" name="Text Box 1"/>
        <xdr:cNvSpPr txBox="1">
          <a:spLocks noChangeArrowheads="1"/>
        </xdr:cNvSpPr>
      </xdr:nvSpPr>
      <xdr:spPr>
        <a:xfrm>
          <a:off x="1457325" y="52673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0"/>
    <xdr:sp fLocksText="0">
      <xdr:nvSpPr>
        <xdr:cNvPr id="408" name="Text Box 1"/>
        <xdr:cNvSpPr txBox="1">
          <a:spLocks noChangeArrowheads="1"/>
        </xdr:cNvSpPr>
      </xdr:nvSpPr>
      <xdr:spPr>
        <a:xfrm>
          <a:off x="1457325" y="52673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23825"/>
    <xdr:sp fLocksText="0">
      <xdr:nvSpPr>
        <xdr:cNvPr id="409" name="Text Box 1"/>
        <xdr:cNvSpPr txBox="1">
          <a:spLocks noChangeArrowheads="1"/>
        </xdr:cNvSpPr>
      </xdr:nvSpPr>
      <xdr:spPr>
        <a:xfrm>
          <a:off x="1457325" y="132016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23825"/>
    <xdr:sp fLocksText="0">
      <xdr:nvSpPr>
        <xdr:cNvPr id="410" name="Text Box 1"/>
        <xdr:cNvSpPr txBox="1">
          <a:spLocks noChangeArrowheads="1"/>
        </xdr:cNvSpPr>
      </xdr:nvSpPr>
      <xdr:spPr>
        <a:xfrm>
          <a:off x="1457325" y="132016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76200" cy="438150"/>
    <xdr:sp fLocksText="0">
      <xdr:nvSpPr>
        <xdr:cNvPr id="411" name="Text Box 1"/>
        <xdr:cNvSpPr txBox="1">
          <a:spLocks noChangeArrowheads="1"/>
        </xdr:cNvSpPr>
      </xdr:nvSpPr>
      <xdr:spPr>
        <a:xfrm>
          <a:off x="1457325" y="980122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76200" cy="438150"/>
    <xdr:sp fLocksText="0">
      <xdr:nvSpPr>
        <xdr:cNvPr id="412" name="Text Box 1"/>
        <xdr:cNvSpPr txBox="1">
          <a:spLocks noChangeArrowheads="1"/>
        </xdr:cNvSpPr>
      </xdr:nvSpPr>
      <xdr:spPr>
        <a:xfrm>
          <a:off x="1457325" y="980122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257175"/>
    <xdr:sp fLocksText="0">
      <xdr:nvSpPr>
        <xdr:cNvPr id="413" name="Text Box 1"/>
        <xdr:cNvSpPr txBox="1">
          <a:spLocks noChangeArrowheads="1"/>
        </xdr:cNvSpPr>
      </xdr:nvSpPr>
      <xdr:spPr>
        <a:xfrm>
          <a:off x="1457325" y="132016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257175"/>
    <xdr:sp fLocksText="0">
      <xdr:nvSpPr>
        <xdr:cNvPr id="414" name="Text Box 1"/>
        <xdr:cNvSpPr txBox="1">
          <a:spLocks noChangeArrowheads="1"/>
        </xdr:cNvSpPr>
      </xdr:nvSpPr>
      <xdr:spPr>
        <a:xfrm>
          <a:off x="1457325" y="132016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0"/>
    <xdr:sp fLocksText="0">
      <xdr:nvSpPr>
        <xdr:cNvPr id="415" name="Text Box 1"/>
        <xdr:cNvSpPr txBox="1">
          <a:spLocks noChangeArrowheads="1"/>
        </xdr:cNvSpPr>
      </xdr:nvSpPr>
      <xdr:spPr>
        <a:xfrm>
          <a:off x="1457325" y="132016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0"/>
    <xdr:sp fLocksText="0">
      <xdr:nvSpPr>
        <xdr:cNvPr id="416" name="Text Box 1"/>
        <xdr:cNvSpPr txBox="1">
          <a:spLocks noChangeArrowheads="1"/>
        </xdr:cNvSpPr>
      </xdr:nvSpPr>
      <xdr:spPr>
        <a:xfrm>
          <a:off x="1457325" y="132016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33350"/>
    <xdr:sp fLocksText="0">
      <xdr:nvSpPr>
        <xdr:cNvPr id="417" name="Text Box 1"/>
        <xdr:cNvSpPr txBox="1">
          <a:spLocks noChangeArrowheads="1"/>
        </xdr:cNvSpPr>
      </xdr:nvSpPr>
      <xdr:spPr>
        <a:xfrm>
          <a:off x="1457325" y="132016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33350"/>
    <xdr:sp fLocksText="0">
      <xdr:nvSpPr>
        <xdr:cNvPr id="418" name="Text Box 1"/>
        <xdr:cNvSpPr txBox="1">
          <a:spLocks noChangeArrowheads="1"/>
        </xdr:cNvSpPr>
      </xdr:nvSpPr>
      <xdr:spPr>
        <a:xfrm>
          <a:off x="1457325" y="132016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42875"/>
    <xdr:sp fLocksText="0">
      <xdr:nvSpPr>
        <xdr:cNvPr id="419" name="Text Box 1"/>
        <xdr:cNvSpPr txBox="1">
          <a:spLocks noChangeArrowheads="1"/>
        </xdr:cNvSpPr>
      </xdr:nvSpPr>
      <xdr:spPr>
        <a:xfrm>
          <a:off x="1457325" y="132016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42875"/>
    <xdr:sp fLocksText="0">
      <xdr:nvSpPr>
        <xdr:cNvPr id="420" name="Text Box 1"/>
        <xdr:cNvSpPr txBox="1">
          <a:spLocks noChangeArrowheads="1"/>
        </xdr:cNvSpPr>
      </xdr:nvSpPr>
      <xdr:spPr>
        <a:xfrm>
          <a:off x="1457325" y="132016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161925</xdr:rowOff>
    </xdr:from>
    <xdr:ext cx="76200" cy="9525"/>
    <xdr:sp fLocksText="0">
      <xdr:nvSpPr>
        <xdr:cNvPr id="421" name="Text Box 1"/>
        <xdr:cNvSpPr txBox="1">
          <a:spLocks noChangeArrowheads="1"/>
        </xdr:cNvSpPr>
      </xdr:nvSpPr>
      <xdr:spPr>
        <a:xfrm>
          <a:off x="1457325" y="81819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161925</xdr:rowOff>
    </xdr:from>
    <xdr:ext cx="76200" cy="9525"/>
    <xdr:sp fLocksText="0">
      <xdr:nvSpPr>
        <xdr:cNvPr id="422" name="Text Box 1"/>
        <xdr:cNvSpPr txBox="1">
          <a:spLocks noChangeArrowheads="1"/>
        </xdr:cNvSpPr>
      </xdr:nvSpPr>
      <xdr:spPr>
        <a:xfrm>
          <a:off x="1457325" y="81819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161925</xdr:rowOff>
    </xdr:from>
    <xdr:ext cx="76200" cy="0"/>
    <xdr:sp fLocksText="0">
      <xdr:nvSpPr>
        <xdr:cNvPr id="423" name="Text Box 1"/>
        <xdr:cNvSpPr txBox="1">
          <a:spLocks noChangeArrowheads="1"/>
        </xdr:cNvSpPr>
      </xdr:nvSpPr>
      <xdr:spPr>
        <a:xfrm>
          <a:off x="1457325" y="54292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161925</xdr:rowOff>
    </xdr:from>
    <xdr:ext cx="76200" cy="0"/>
    <xdr:sp fLocksText="0">
      <xdr:nvSpPr>
        <xdr:cNvPr id="424" name="Text Box 1"/>
        <xdr:cNvSpPr txBox="1">
          <a:spLocks noChangeArrowheads="1"/>
        </xdr:cNvSpPr>
      </xdr:nvSpPr>
      <xdr:spPr>
        <a:xfrm>
          <a:off x="1457325" y="54292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69</xdr:row>
      <xdr:rowOff>0</xdr:rowOff>
    </xdr:from>
    <xdr:ext cx="76200" cy="828675"/>
    <xdr:sp fLocksText="0">
      <xdr:nvSpPr>
        <xdr:cNvPr id="425" name="Text Box 1"/>
        <xdr:cNvSpPr txBox="1">
          <a:spLocks noChangeArrowheads="1"/>
        </xdr:cNvSpPr>
      </xdr:nvSpPr>
      <xdr:spPr>
        <a:xfrm>
          <a:off x="1457325" y="12553950"/>
          <a:ext cx="762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69</xdr:row>
      <xdr:rowOff>0</xdr:rowOff>
    </xdr:from>
    <xdr:ext cx="76200" cy="828675"/>
    <xdr:sp fLocksText="0">
      <xdr:nvSpPr>
        <xdr:cNvPr id="426" name="Text Box 1"/>
        <xdr:cNvSpPr txBox="1">
          <a:spLocks noChangeArrowheads="1"/>
        </xdr:cNvSpPr>
      </xdr:nvSpPr>
      <xdr:spPr>
        <a:xfrm>
          <a:off x="1457325" y="12553950"/>
          <a:ext cx="762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76200" cy="133350"/>
    <xdr:sp fLocksText="0">
      <xdr:nvSpPr>
        <xdr:cNvPr id="427" name="Text Box 1"/>
        <xdr:cNvSpPr txBox="1">
          <a:spLocks noChangeArrowheads="1"/>
        </xdr:cNvSpPr>
      </xdr:nvSpPr>
      <xdr:spPr>
        <a:xfrm>
          <a:off x="1457325" y="80200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76200" cy="133350"/>
    <xdr:sp fLocksText="0">
      <xdr:nvSpPr>
        <xdr:cNvPr id="428" name="Text Box 1"/>
        <xdr:cNvSpPr txBox="1">
          <a:spLocks noChangeArrowheads="1"/>
        </xdr:cNvSpPr>
      </xdr:nvSpPr>
      <xdr:spPr>
        <a:xfrm>
          <a:off x="1457325" y="80200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76200" cy="142875"/>
    <xdr:sp fLocksText="0">
      <xdr:nvSpPr>
        <xdr:cNvPr id="429" name="Text Box 1"/>
        <xdr:cNvSpPr txBox="1">
          <a:spLocks noChangeArrowheads="1"/>
        </xdr:cNvSpPr>
      </xdr:nvSpPr>
      <xdr:spPr>
        <a:xfrm>
          <a:off x="1457325" y="80200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76200" cy="142875"/>
    <xdr:sp fLocksText="0">
      <xdr:nvSpPr>
        <xdr:cNvPr id="430" name="Text Box 1"/>
        <xdr:cNvSpPr txBox="1">
          <a:spLocks noChangeArrowheads="1"/>
        </xdr:cNvSpPr>
      </xdr:nvSpPr>
      <xdr:spPr>
        <a:xfrm>
          <a:off x="1457325" y="80200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</xdr:row>
      <xdr:rowOff>0</xdr:rowOff>
    </xdr:from>
    <xdr:ext cx="76200" cy="209550"/>
    <xdr:sp fLocksText="0">
      <xdr:nvSpPr>
        <xdr:cNvPr id="431" name="Text Box 1"/>
        <xdr:cNvSpPr txBox="1">
          <a:spLocks noChangeArrowheads="1"/>
        </xdr:cNvSpPr>
      </xdr:nvSpPr>
      <xdr:spPr>
        <a:xfrm>
          <a:off x="1457325" y="1125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76200" cy="47625"/>
    <xdr:sp fLocksText="0">
      <xdr:nvSpPr>
        <xdr:cNvPr id="432" name="Text Box 1"/>
        <xdr:cNvSpPr txBox="1">
          <a:spLocks noChangeArrowheads="1"/>
        </xdr:cNvSpPr>
      </xdr:nvSpPr>
      <xdr:spPr>
        <a:xfrm>
          <a:off x="1457325" y="80200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76200" cy="47625"/>
    <xdr:sp fLocksText="0">
      <xdr:nvSpPr>
        <xdr:cNvPr id="433" name="Text Box 1"/>
        <xdr:cNvSpPr txBox="1">
          <a:spLocks noChangeArrowheads="1"/>
        </xdr:cNvSpPr>
      </xdr:nvSpPr>
      <xdr:spPr>
        <a:xfrm>
          <a:off x="1457325" y="80200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76200" cy="38100"/>
    <xdr:sp fLocksText="0">
      <xdr:nvSpPr>
        <xdr:cNvPr id="434" name="Text Box 1"/>
        <xdr:cNvSpPr txBox="1">
          <a:spLocks noChangeArrowheads="1"/>
        </xdr:cNvSpPr>
      </xdr:nvSpPr>
      <xdr:spPr>
        <a:xfrm>
          <a:off x="1457325" y="80200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76200" cy="38100"/>
    <xdr:sp fLocksText="0">
      <xdr:nvSpPr>
        <xdr:cNvPr id="435" name="Text Box 1"/>
        <xdr:cNvSpPr txBox="1">
          <a:spLocks noChangeArrowheads="1"/>
        </xdr:cNvSpPr>
      </xdr:nvSpPr>
      <xdr:spPr>
        <a:xfrm>
          <a:off x="1457325" y="80200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76200" cy="38100"/>
    <xdr:sp fLocksText="0">
      <xdr:nvSpPr>
        <xdr:cNvPr id="436" name="Text Box 1"/>
        <xdr:cNvSpPr txBox="1">
          <a:spLocks noChangeArrowheads="1"/>
        </xdr:cNvSpPr>
      </xdr:nvSpPr>
      <xdr:spPr>
        <a:xfrm>
          <a:off x="1457325" y="80200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76200" cy="38100"/>
    <xdr:sp fLocksText="0">
      <xdr:nvSpPr>
        <xdr:cNvPr id="437" name="Text Box 1"/>
        <xdr:cNvSpPr txBox="1">
          <a:spLocks noChangeArrowheads="1"/>
        </xdr:cNvSpPr>
      </xdr:nvSpPr>
      <xdr:spPr>
        <a:xfrm>
          <a:off x="1457325" y="80200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161925</xdr:rowOff>
    </xdr:from>
    <xdr:ext cx="76200" cy="9525"/>
    <xdr:sp fLocksText="0">
      <xdr:nvSpPr>
        <xdr:cNvPr id="438" name="Text Box 1"/>
        <xdr:cNvSpPr txBox="1">
          <a:spLocks noChangeArrowheads="1"/>
        </xdr:cNvSpPr>
      </xdr:nvSpPr>
      <xdr:spPr>
        <a:xfrm>
          <a:off x="1457325" y="51054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161925</xdr:rowOff>
    </xdr:from>
    <xdr:ext cx="76200" cy="9525"/>
    <xdr:sp fLocksText="0">
      <xdr:nvSpPr>
        <xdr:cNvPr id="439" name="Text Box 1"/>
        <xdr:cNvSpPr txBox="1">
          <a:spLocks noChangeArrowheads="1"/>
        </xdr:cNvSpPr>
      </xdr:nvSpPr>
      <xdr:spPr>
        <a:xfrm>
          <a:off x="1457325" y="51054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67</xdr:row>
      <xdr:rowOff>161925</xdr:rowOff>
    </xdr:from>
    <xdr:ext cx="76200" cy="19050"/>
    <xdr:sp fLocksText="0">
      <xdr:nvSpPr>
        <xdr:cNvPr id="440" name="Text Box 1"/>
        <xdr:cNvSpPr txBox="1">
          <a:spLocks noChangeArrowheads="1"/>
        </xdr:cNvSpPr>
      </xdr:nvSpPr>
      <xdr:spPr>
        <a:xfrm>
          <a:off x="1457325" y="12392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67</xdr:row>
      <xdr:rowOff>161925</xdr:rowOff>
    </xdr:from>
    <xdr:ext cx="76200" cy="19050"/>
    <xdr:sp fLocksText="0">
      <xdr:nvSpPr>
        <xdr:cNvPr id="441" name="Text Box 1"/>
        <xdr:cNvSpPr txBox="1">
          <a:spLocks noChangeArrowheads="1"/>
        </xdr:cNvSpPr>
      </xdr:nvSpPr>
      <xdr:spPr>
        <a:xfrm>
          <a:off x="1457325" y="12392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76200" cy="419100"/>
    <xdr:sp fLocksText="0">
      <xdr:nvSpPr>
        <xdr:cNvPr id="442" name="Text Box 1"/>
        <xdr:cNvSpPr txBox="1">
          <a:spLocks noChangeArrowheads="1"/>
        </xdr:cNvSpPr>
      </xdr:nvSpPr>
      <xdr:spPr>
        <a:xfrm>
          <a:off x="1457325" y="93154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76200" cy="419100"/>
    <xdr:sp fLocksText="0">
      <xdr:nvSpPr>
        <xdr:cNvPr id="443" name="Text Box 1"/>
        <xdr:cNvSpPr txBox="1">
          <a:spLocks noChangeArrowheads="1"/>
        </xdr:cNvSpPr>
      </xdr:nvSpPr>
      <xdr:spPr>
        <a:xfrm>
          <a:off x="1457325" y="93154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65</xdr:row>
      <xdr:rowOff>0</xdr:rowOff>
    </xdr:from>
    <xdr:ext cx="76200" cy="0"/>
    <xdr:sp fLocksText="0">
      <xdr:nvSpPr>
        <xdr:cNvPr id="444" name="Text Box 1"/>
        <xdr:cNvSpPr txBox="1">
          <a:spLocks noChangeArrowheads="1"/>
        </xdr:cNvSpPr>
      </xdr:nvSpPr>
      <xdr:spPr>
        <a:xfrm>
          <a:off x="1457325" y="119062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65</xdr:row>
      <xdr:rowOff>0</xdr:rowOff>
    </xdr:from>
    <xdr:ext cx="76200" cy="0"/>
    <xdr:sp fLocksText="0">
      <xdr:nvSpPr>
        <xdr:cNvPr id="445" name="Text Box 1"/>
        <xdr:cNvSpPr txBox="1">
          <a:spLocks noChangeArrowheads="1"/>
        </xdr:cNvSpPr>
      </xdr:nvSpPr>
      <xdr:spPr>
        <a:xfrm>
          <a:off x="1457325" y="119062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65</xdr:row>
      <xdr:rowOff>0</xdr:rowOff>
    </xdr:from>
    <xdr:ext cx="76200" cy="133350"/>
    <xdr:sp fLocksText="0">
      <xdr:nvSpPr>
        <xdr:cNvPr id="446" name="Text Box 1"/>
        <xdr:cNvSpPr txBox="1">
          <a:spLocks noChangeArrowheads="1"/>
        </xdr:cNvSpPr>
      </xdr:nvSpPr>
      <xdr:spPr>
        <a:xfrm>
          <a:off x="1457325" y="119062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65</xdr:row>
      <xdr:rowOff>0</xdr:rowOff>
    </xdr:from>
    <xdr:ext cx="76200" cy="133350"/>
    <xdr:sp fLocksText="0">
      <xdr:nvSpPr>
        <xdr:cNvPr id="447" name="Text Box 1"/>
        <xdr:cNvSpPr txBox="1">
          <a:spLocks noChangeArrowheads="1"/>
        </xdr:cNvSpPr>
      </xdr:nvSpPr>
      <xdr:spPr>
        <a:xfrm>
          <a:off x="1457325" y="119062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65</xdr:row>
      <xdr:rowOff>0</xdr:rowOff>
    </xdr:from>
    <xdr:ext cx="76200" cy="142875"/>
    <xdr:sp fLocksText="0">
      <xdr:nvSpPr>
        <xdr:cNvPr id="448" name="Text Box 1"/>
        <xdr:cNvSpPr txBox="1">
          <a:spLocks noChangeArrowheads="1"/>
        </xdr:cNvSpPr>
      </xdr:nvSpPr>
      <xdr:spPr>
        <a:xfrm>
          <a:off x="1457325" y="119062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65</xdr:row>
      <xdr:rowOff>0</xdr:rowOff>
    </xdr:from>
    <xdr:ext cx="76200" cy="142875"/>
    <xdr:sp fLocksText="0">
      <xdr:nvSpPr>
        <xdr:cNvPr id="449" name="Text Box 1"/>
        <xdr:cNvSpPr txBox="1">
          <a:spLocks noChangeArrowheads="1"/>
        </xdr:cNvSpPr>
      </xdr:nvSpPr>
      <xdr:spPr>
        <a:xfrm>
          <a:off x="1457325" y="119062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47625"/>
    <xdr:sp fLocksText="0">
      <xdr:nvSpPr>
        <xdr:cNvPr id="450" name="Text Box 1"/>
        <xdr:cNvSpPr txBox="1">
          <a:spLocks noChangeArrowheads="1"/>
        </xdr:cNvSpPr>
      </xdr:nvSpPr>
      <xdr:spPr>
        <a:xfrm>
          <a:off x="1457325" y="132016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47625"/>
    <xdr:sp fLocksText="0">
      <xdr:nvSpPr>
        <xdr:cNvPr id="451" name="Text Box 1"/>
        <xdr:cNvSpPr txBox="1">
          <a:spLocks noChangeArrowheads="1"/>
        </xdr:cNvSpPr>
      </xdr:nvSpPr>
      <xdr:spPr>
        <a:xfrm>
          <a:off x="1457325" y="132016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65</xdr:row>
      <xdr:rowOff>57150</xdr:rowOff>
    </xdr:from>
    <xdr:ext cx="76200" cy="38100"/>
    <xdr:sp fLocksText="0">
      <xdr:nvSpPr>
        <xdr:cNvPr id="452" name="Text Box 1"/>
        <xdr:cNvSpPr txBox="1">
          <a:spLocks noChangeArrowheads="1"/>
        </xdr:cNvSpPr>
      </xdr:nvSpPr>
      <xdr:spPr>
        <a:xfrm>
          <a:off x="1457325" y="11963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65</xdr:row>
      <xdr:rowOff>57150</xdr:rowOff>
    </xdr:from>
    <xdr:ext cx="76200" cy="38100"/>
    <xdr:sp fLocksText="0">
      <xdr:nvSpPr>
        <xdr:cNvPr id="453" name="Text Box 1"/>
        <xdr:cNvSpPr txBox="1">
          <a:spLocks noChangeArrowheads="1"/>
        </xdr:cNvSpPr>
      </xdr:nvSpPr>
      <xdr:spPr>
        <a:xfrm>
          <a:off x="1457325" y="11963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65</xdr:row>
      <xdr:rowOff>57150</xdr:rowOff>
    </xdr:from>
    <xdr:ext cx="76200" cy="38100"/>
    <xdr:sp fLocksText="0">
      <xdr:nvSpPr>
        <xdr:cNvPr id="454" name="Text Box 1"/>
        <xdr:cNvSpPr txBox="1">
          <a:spLocks noChangeArrowheads="1"/>
        </xdr:cNvSpPr>
      </xdr:nvSpPr>
      <xdr:spPr>
        <a:xfrm>
          <a:off x="1457325" y="11963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65</xdr:row>
      <xdr:rowOff>57150</xdr:rowOff>
    </xdr:from>
    <xdr:ext cx="76200" cy="38100"/>
    <xdr:sp fLocksText="0">
      <xdr:nvSpPr>
        <xdr:cNvPr id="455" name="Text Box 1"/>
        <xdr:cNvSpPr txBox="1">
          <a:spLocks noChangeArrowheads="1"/>
        </xdr:cNvSpPr>
      </xdr:nvSpPr>
      <xdr:spPr>
        <a:xfrm>
          <a:off x="1457325" y="11963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133350"/>
    <xdr:sp fLocksText="0">
      <xdr:nvSpPr>
        <xdr:cNvPr id="456" name="Text Box 1"/>
        <xdr:cNvSpPr txBox="1">
          <a:spLocks noChangeArrowheads="1"/>
        </xdr:cNvSpPr>
      </xdr:nvSpPr>
      <xdr:spPr>
        <a:xfrm>
          <a:off x="1457325" y="55911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133350"/>
    <xdr:sp fLocksText="0">
      <xdr:nvSpPr>
        <xdr:cNvPr id="457" name="Text Box 1"/>
        <xdr:cNvSpPr txBox="1">
          <a:spLocks noChangeArrowheads="1"/>
        </xdr:cNvSpPr>
      </xdr:nvSpPr>
      <xdr:spPr>
        <a:xfrm>
          <a:off x="1457325" y="55911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142875"/>
    <xdr:sp fLocksText="0">
      <xdr:nvSpPr>
        <xdr:cNvPr id="458" name="Text Box 1"/>
        <xdr:cNvSpPr txBox="1">
          <a:spLocks noChangeArrowheads="1"/>
        </xdr:cNvSpPr>
      </xdr:nvSpPr>
      <xdr:spPr>
        <a:xfrm>
          <a:off x="1457325" y="55911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142875"/>
    <xdr:sp fLocksText="0">
      <xdr:nvSpPr>
        <xdr:cNvPr id="459" name="Text Box 1"/>
        <xdr:cNvSpPr txBox="1">
          <a:spLocks noChangeArrowheads="1"/>
        </xdr:cNvSpPr>
      </xdr:nvSpPr>
      <xdr:spPr>
        <a:xfrm>
          <a:off x="1457325" y="55911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161925</xdr:rowOff>
    </xdr:from>
    <xdr:ext cx="76200" cy="0"/>
    <xdr:sp fLocksText="0">
      <xdr:nvSpPr>
        <xdr:cNvPr id="460" name="Text Box 1"/>
        <xdr:cNvSpPr txBox="1">
          <a:spLocks noChangeArrowheads="1"/>
        </xdr:cNvSpPr>
      </xdr:nvSpPr>
      <xdr:spPr>
        <a:xfrm>
          <a:off x="1457325" y="80200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33350"/>
    <xdr:sp fLocksText="0">
      <xdr:nvSpPr>
        <xdr:cNvPr id="461" name="Text Box 1"/>
        <xdr:cNvSpPr txBox="1">
          <a:spLocks noChangeArrowheads="1"/>
        </xdr:cNvSpPr>
      </xdr:nvSpPr>
      <xdr:spPr>
        <a:xfrm>
          <a:off x="1457325" y="49434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33350"/>
    <xdr:sp fLocksText="0">
      <xdr:nvSpPr>
        <xdr:cNvPr id="462" name="Text Box 1"/>
        <xdr:cNvSpPr txBox="1">
          <a:spLocks noChangeArrowheads="1"/>
        </xdr:cNvSpPr>
      </xdr:nvSpPr>
      <xdr:spPr>
        <a:xfrm>
          <a:off x="1457325" y="49434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42875"/>
    <xdr:sp fLocksText="0">
      <xdr:nvSpPr>
        <xdr:cNvPr id="463" name="Text Box 1"/>
        <xdr:cNvSpPr txBox="1">
          <a:spLocks noChangeArrowheads="1"/>
        </xdr:cNvSpPr>
      </xdr:nvSpPr>
      <xdr:spPr>
        <a:xfrm>
          <a:off x="1457325" y="49434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42875"/>
    <xdr:sp fLocksText="0">
      <xdr:nvSpPr>
        <xdr:cNvPr id="464" name="Text Box 1"/>
        <xdr:cNvSpPr txBox="1">
          <a:spLocks noChangeArrowheads="1"/>
        </xdr:cNvSpPr>
      </xdr:nvSpPr>
      <xdr:spPr>
        <a:xfrm>
          <a:off x="1457325" y="49434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</xdr:row>
      <xdr:rowOff>123825</xdr:rowOff>
    </xdr:from>
    <xdr:ext cx="76200" cy="85725"/>
    <xdr:sp fLocksText="0">
      <xdr:nvSpPr>
        <xdr:cNvPr id="465" name="Text Box 1"/>
        <xdr:cNvSpPr txBox="1">
          <a:spLocks noChangeArrowheads="1"/>
        </xdr:cNvSpPr>
      </xdr:nvSpPr>
      <xdr:spPr>
        <a:xfrm>
          <a:off x="1457325" y="112204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161925</xdr:rowOff>
    </xdr:from>
    <xdr:ext cx="76200" cy="9525"/>
    <xdr:sp fLocksText="0">
      <xdr:nvSpPr>
        <xdr:cNvPr id="466" name="Text Box 1"/>
        <xdr:cNvSpPr txBox="1">
          <a:spLocks noChangeArrowheads="1"/>
        </xdr:cNvSpPr>
      </xdr:nvSpPr>
      <xdr:spPr>
        <a:xfrm>
          <a:off x="1457325" y="88296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161925</xdr:rowOff>
    </xdr:from>
    <xdr:ext cx="76200" cy="9525"/>
    <xdr:sp fLocksText="0">
      <xdr:nvSpPr>
        <xdr:cNvPr id="467" name="Text Box 1"/>
        <xdr:cNvSpPr txBox="1">
          <a:spLocks noChangeArrowheads="1"/>
        </xdr:cNvSpPr>
      </xdr:nvSpPr>
      <xdr:spPr>
        <a:xfrm>
          <a:off x="1457325" y="88296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123825</xdr:rowOff>
    </xdr:from>
    <xdr:ext cx="76200" cy="76200"/>
    <xdr:sp fLocksText="0">
      <xdr:nvSpPr>
        <xdr:cNvPr id="468" name="Text Box 1"/>
        <xdr:cNvSpPr txBox="1">
          <a:spLocks noChangeArrowheads="1"/>
        </xdr:cNvSpPr>
      </xdr:nvSpPr>
      <xdr:spPr>
        <a:xfrm>
          <a:off x="1457325" y="50673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161925</xdr:rowOff>
    </xdr:from>
    <xdr:ext cx="76200" cy="38100"/>
    <xdr:sp fLocksText="0">
      <xdr:nvSpPr>
        <xdr:cNvPr id="469" name="Text Box 1"/>
        <xdr:cNvSpPr txBox="1">
          <a:spLocks noChangeArrowheads="1"/>
        </xdr:cNvSpPr>
      </xdr:nvSpPr>
      <xdr:spPr>
        <a:xfrm>
          <a:off x="1457325" y="98012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00025"/>
    <xdr:sp fLocksText="0">
      <xdr:nvSpPr>
        <xdr:cNvPr id="470" name="Text Box 1"/>
        <xdr:cNvSpPr txBox="1">
          <a:spLocks noChangeArrowheads="1"/>
        </xdr:cNvSpPr>
      </xdr:nvSpPr>
      <xdr:spPr>
        <a:xfrm>
          <a:off x="1457325" y="4943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00025"/>
    <xdr:sp fLocksText="0">
      <xdr:nvSpPr>
        <xdr:cNvPr id="471" name="Text Box 1"/>
        <xdr:cNvSpPr txBox="1">
          <a:spLocks noChangeArrowheads="1"/>
        </xdr:cNvSpPr>
      </xdr:nvSpPr>
      <xdr:spPr>
        <a:xfrm>
          <a:off x="1457325" y="4943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76200" cy="133350"/>
    <xdr:sp fLocksText="0">
      <xdr:nvSpPr>
        <xdr:cNvPr id="472" name="Text Box 1"/>
        <xdr:cNvSpPr txBox="1">
          <a:spLocks noChangeArrowheads="1"/>
        </xdr:cNvSpPr>
      </xdr:nvSpPr>
      <xdr:spPr>
        <a:xfrm>
          <a:off x="1457325" y="80200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76200" cy="133350"/>
    <xdr:sp fLocksText="0">
      <xdr:nvSpPr>
        <xdr:cNvPr id="473" name="Text Box 1"/>
        <xdr:cNvSpPr txBox="1">
          <a:spLocks noChangeArrowheads="1"/>
        </xdr:cNvSpPr>
      </xdr:nvSpPr>
      <xdr:spPr>
        <a:xfrm>
          <a:off x="1457325" y="80200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76200" cy="142875"/>
    <xdr:sp fLocksText="0">
      <xdr:nvSpPr>
        <xdr:cNvPr id="474" name="Text Box 1"/>
        <xdr:cNvSpPr txBox="1">
          <a:spLocks noChangeArrowheads="1"/>
        </xdr:cNvSpPr>
      </xdr:nvSpPr>
      <xdr:spPr>
        <a:xfrm>
          <a:off x="1457325" y="80200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76200" cy="142875"/>
    <xdr:sp fLocksText="0">
      <xdr:nvSpPr>
        <xdr:cNvPr id="475" name="Text Box 1"/>
        <xdr:cNvSpPr txBox="1">
          <a:spLocks noChangeArrowheads="1"/>
        </xdr:cNvSpPr>
      </xdr:nvSpPr>
      <xdr:spPr>
        <a:xfrm>
          <a:off x="1457325" y="80200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76200" cy="133350"/>
    <xdr:sp fLocksText="0">
      <xdr:nvSpPr>
        <xdr:cNvPr id="476" name="Text Box 1"/>
        <xdr:cNvSpPr txBox="1">
          <a:spLocks noChangeArrowheads="1"/>
        </xdr:cNvSpPr>
      </xdr:nvSpPr>
      <xdr:spPr>
        <a:xfrm>
          <a:off x="1457325" y="80200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76200" cy="133350"/>
    <xdr:sp fLocksText="0">
      <xdr:nvSpPr>
        <xdr:cNvPr id="477" name="Text Box 1"/>
        <xdr:cNvSpPr txBox="1">
          <a:spLocks noChangeArrowheads="1"/>
        </xdr:cNvSpPr>
      </xdr:nvSpPr>
      <xdr:spPr>
        <a:xfrm>
          <a:off x="1457325" y="80200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00025"/>
    <xdr:sp fLocksText="0">
      <xdr:nvSpPr>
        <xdr:cNvPr id="478" name="Text Box 1"/>
        <xdr:cNvSpPr txBox="1">
          <a:spLocks noChangeArrowheads="1"/>
        </xdr:cNvSpPr>
      </xdr:nvSpPr>
      <xdr:spPr>
        <a:xfrm>
          <a:off x="1457325" y="4943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</xdr:row>
      <xdr:rowOff>0</xdr:rowOff>
    </xdr:from>
    <xdr:ext cx="76200" cy="209550"/>
    <xdr:sp fLocksText="0">
      <xdr:nvSpPr>
        <xdr:cNvPr id="479" name="Text Box 1"/>
        <xdr:cNvSpPr txBox="1">
          <a:spLocks noChangeArrowheads="1"/>
        </xdr:cNvSpPr>
      </xdr:nvSpPr>
      <xdr:spPr>
        <a:xfrm>
          <a:off x="1457325" y="1125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21</xdr:row>
      <xdr:rowOff>0</xdr:rowOff>
    </xdr:from>
    <xdr:ext cx="7620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1590675" y="44100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0"/>
    <xdr:sp fLocksText="0">
      <xdr:nvSpPr>
        <xdr:cNvPr id="2" name="Text Box 1"/>
        <xdr:cNvSpPr txBox="1">
          <a:spLocks noChangeArrowheads="1"/>
        </xdr:cNvSpPr>
      </xdr:nvSpPr>
      <xdr:spPr>
        <a:xfrm>
          <a:off x="1590675" y="44100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38100"/>
    <xdr:sp fLocksText="0">
      <xdr:nvSpPr>
        <xdr:cNvPr id="3" name="Text Box 1"/>
        <xdr:cNvSpPr txBox="1">
          <a:spLocks noChangeArrowheads="1"/>
        </xdr:cNvSpPr>
      </xdr:nvSpPr>
      <xdr:spPr>
        <a:xfrm>
          <a:off x="1590675" y="4410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38100"/>
    <xdr:sp fLocksText="0">
      <xdr:nvSpPr>
        <xdr:cNvPr id="4" name="Text Box 1"/>
        <xdr:cNvSpPr txBox="1">
          <a:spLocks noChangeArrowheads="1"/>
        </xdr:cNvSpPr>
      </xdr:nvSpPr>
      <xdr:spPr>
        <a:xfrm>
          <a:off x="1590675" y="4410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33350"/>
    <xdr:sp fLocksText="0">
      <xdr:nvSpPr>
        <xdr:cNvPr id="5" name="Text Box 1"/>
        <xdr:cNvSpPr txBox="1">
          <a:spLocks noChangeArrowheads="1"/>
        </xdr:cNvSpPr>
      </xdr:nvSpPr>
      <xdr:spPr>
        <a:xfrm>
          <a:off x="1590675" y="50577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33350"/>
    <xdr:sp fLocksText="0">
      <xdr:nvSpPr>
        <xdr:cNvPr id="6" name="Text Box 1"/>
        <xdr:cNvSpPr txBox="1">
          <a:spLocks noChangeArrowheads="1"/>
        </xdr:cNvSpPr>
      </xdr:nvSpPr>
      <xdr:spPr>
        <a:xfrm>
          <a:off x="1590675" y="50577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104775"/>
    <xdr:sp fLocksText="0">
      <xdr:nvSpPr>
        <xdr:cNvPr id="7" name="Text Box 1"/>
        <xdr:cNvSpPr txBox="1">
          <a:spLocks noChangeArrowheads="1"/>
        </xdr:cNvSpPr>
      </xdr:nvSpPr>
      <xdr:spPr>
        <a:xfrm>
          <a:off x="1590675" y="44100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104775"/>
    <xdr:sp fLocksText="0">
      <xdr:nvSpPr>
        <xdr:cNvPr id="8" name="Text Box 1"/>
        <xdr:cNvSpPr txBox="1">
          <a:spLocks noChangeArrowheads="1"/>
        </xdr:cNvSpPr>
      </xdr:nvSpPr>
      <xdr:spPr>
        <a:xfrm>
          <a:off x="1590675" y="44100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133350"/>
    <xdr:sp fLocksText="0">
      <xdr:nvSpPr>
        <xdr:cNvPr id="9" name="Text Box 1"/>
        <xdr:cNvSpPr txBox="1">
          <a:spLocks noChangeArrowheads="1"/>
        </xdr:cNvSpPr>
      </xdr:nvSpPr>
      <xdr:spPr>
        <a:xfrm>
          <a:off x="1590675" y="37623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133350"/>
    <xdr:sp fLocksText="0">
      <xdr:nvSpPr>
        <xdr:cNvPr id="10" name="Text Box 1"/>
        <xdr:cNvSpPr txBox="1">
          <a:spLocks noChangeArrowheads="1"/>
        </xdr:cNvSpPr>
      </xdr:nvSpPr>
      <xdr:spPr>
        <a:xfrm>
          <a:off x="1590675" y="37623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133350"/>
    <xdr:sp fLocksText="0">
      <xdr:nvSpPr>
        <xdr:cNvPr id="11" name="Text Box 1"/>
        <xdr:cNvSpPr txBox="1">
          <a:spLocks noChangeArrowheads="1"/>
        </xdr:cNvSpPr>
      </xdr:nvSpPr>
      <xdr:spPr>
        <a:xfrm>
          <a:off x="1590675" y="37623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133350"/>
    <xdr:sp fLocksText="0">
      <xdr:nvSpPr>
        <xdr:cNvPr id="12" name="Text Box 1"/>
        <xdr:cNvSpPr txBox="1">
          <a:spLocks noChangeArrowheads="1"/>
        </xdr:cNvSpPr>
      </xdr:nvSpPr>
      <xdr:spPr>
        <a:xfrm>
          <a:off x="1590675" y="37623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133350"/>
    <xdr:sp fLocksText="0">
      <xdr:nvSpPr>
        <xdr:cNvPr id="13" name="Text Box 1"/>
        <xdr:cNvSpPr txBox="1">
          <a:spLocks noChangeArrowheads="1"/>
        </xdr:cNvSpPr>
      </xdr:nvSpPr>
      <xdr:spPr>
        <a:xfrm>
          <a:off x="1590675" y="37623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133350"/>
    <xdr:sp fLocksText="0">
      <xdr:nvSpPr>
        <xdr:cNvPr id="14" name="Text Box 1"/>
        <xdr:cNvSpPr txBox="1">
          <a:spLocks noChangeArrowheads="1"/>
        </xdr:cNvSpPr>
      </xdr:nvSpPr>
      <xdr:spPr>
        <a:xfrm>
          <a:off x="1590675" y="37623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133350"/>
    <xdr:sp fLocksText="0">
      <xdr:nvSpPr>
        <xdr:cNvPr id="15" name="Text Box 1"/>
        <xdr:cNvSpPr txBox="1">
          <a:spLocks noChangeArrowheads="1"/>
        </xdr:cNvSpPr>
      </xdr:nvSpPr>
      <xdr:spPr>
        <a:xfrm>
          <a:off x="1590675" y="37623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133350"/>
    <xdr:sp fLocksText="0">
      <xdr:nvSpPr>
        <xdr:cNvPr id="16" name="Text Box 1"/>
        <xdr:cNvSpPr txBox="1">
          <a:spLocks noChangeArrowheads="1"/>
        </xdr:cNvSpPr>
      </xdr:nvSpPr>
      <xdr:spPr>
        <a:xfrm>
          <a:off x="1590675" y="37623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133350"/>
    <xdr:sp fLocksText="0">
      <xdr:nvSpPr>
        <xdr:cNvPr id="17" name="Text Box 1"/>
        <xdr:cNvSpPr txBox="1">
          <a:spLocks noChangeArrowheads="1"/>
        </xdr:cNvSpPr>
      </xdr:nvSpPr>
      <xdr:spPr>
        <a:xfrm>
          <a:off x="1590675" y="37623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133350"/>
    <xdr:sp fLocksText="0">
      <xdr:nvSpPr>
        <xdr:cNvPr id="18" name="Text Box 1"/>
        <xdr:cNvSpPr txBox="1">
          <a:spLocks noChangeArrowheads="1"/>
        </xdr:cNvSpPr>
      </xdr:nvSpPr>
      <xdr:spPr>
        <a:xfrm>
          <a:off x="1590675" y="37623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0"/>
    <xdr:sp fLocksText="0">
      <xdr:nvSpPr>
        <xdr:cNvPr id="19" name="Text Box 1"/>
        <xdr:cNvSpPr txBox="1">
          <a:spLocks noChangeArrowheads="1"/>
        </xdr:cNvSpPr>
      </xdr:nvSpPr>
      <xdr:spPr>
        <a:xfrm>
          <a:off x="1590675" y="50577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0"/>
    <xdr:sp fLocksText="0">
      <xdr:nvSpPr>
        <xdr:cNvPr id="20" name="Text Box 1"/>
        <xdr:cNvSpPr txBox="1">
          <a:spLocks noChangeArrowheads="1"/>
        </xdr:cNvSpPr>
      </xdr:nvSpPr>
      <xdr:spPr>
        <a:xfrm>
          <a:off x="1590675" y="50577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38100"/>
    <xdr:sp fLocksText="0">
      <xdr:nvSpPr>
        <xdr:cNvPr id="21" name="Text Box 1"/>
        <xdr:cNvSpPr txBox="1">
          <a:spLocks noChangeArrowheads="1"/>
        </xdr:cNvSpPr>
      </xdr:nvSpPr>
      <xdr:spPr>
        <a:xfrm>
          <a:off x="1590675" y="50577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38100"/>
    <xdr:sp fLocksText="0">
      <xdr:nvSpPr>
        <xdr:cNvPr id="22" name="Text Box 1"/>
        <xdr:cNvSpPr txBox="1">
          <a:spLocks noChangeArrowheads="1"/>
        </xdr:cNvSpPr>
      </xdr:nvSpPr>
      <xdr:spPr>
        <a:xfrm>
          <a:off x="1590675" y="50577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33350"/>
    <xdr:sp fLocksText="0">
      <xdr:nvSpPr>
        <xdr:cNvPr id="23" name="Text Box 1"/>
        <xdr:cNvSpPr txBox="1">
          <a:spLocks noChangeArrowheads="1"/>
        </xdr:cNvSpPr>
      </xdr:nvSpPr>
      <xdr:spPr>
        <a:xfrm>
          <a:off x="1590675" y="26289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33350"/>
    <xdr:sp fLocksText="0">
      <xdr:nvSpPr>
        <xdr:cNvPr id="24" name="Text Box 1"/>
        <xdr:cNvSpPr txBox="1">
          <a:spLocks noChangeArrowheads="1"/>
        </xdr:cNvSpPr>
      </xdr:nvSpPr>
      <xdr:spPr>
        <a:xfrm>
          <a:off x="1590675" y="26289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04775"/>
    <xdr:sp fLocksText="0">
      <xdr:nvSpPr>
        <xdr:cNvPr id="25" name="Text Box 1"/>
        <xdr:cNvSpPr txBox="1">
          <a:spLocks noChangeArrowheads="1"/>
        </xdr:cNvSpPr>
      </xdr:nvSpPr>
      <xdr:spPr>
        <a:xfrm>
          <a:off x="1590675" y="50577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04775"/>
    <xdr:sp fLocksText="0">
      <xdr:nvSpPr>
        <xdr:cNvPr id="26" name="Text Box 1"/>
        <xdr:cNvSpPr txBox="1">
          <a:spLocks noChangeArrowheads="1"/>
        </xdr:cNvSpPr>
      </xdr:nvSpPr>
      <xdr:spPr>
        <a:xfrm>
          <a:off x="1590675" y="50577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0"/>
    <xdr:sp fLocksText="0">
      <xdr:nvSpPr>
        <xdr:cNvPr id="27" name="Text Box 1"/>
        <xdr:cNvSpPr txBox="1">
          <a:spLocks noChangeArrowheads="1"/>
        </xdr:cNvSpPr>
      </xdr:nvSpPr>
      <xdr:spPr>
        <a:xfrm>
          <a:off x="1590675" y="52197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0"/>
    <xdr:sp fLocksText="0">
      <xdr:nvSpPr>
        <xdr:cNvPr id="28" name="Text Box 1"/>
        <xdr:cNvSpPr txBox="1">
          <a:spLocks noChangeArrowheads="1"/>
        </xdr:cNvSpPr>
      </xdr:nvSpPr>
      <xdr:spPr>
        <a:xfrm>
          <a:off x="1590675" y="52197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38100"/>
    <xdr:sp fLocksText="0">
      <xdr:nvSpPr>
        <xdr:cNvPr id="29" name="Text Box 1"/>
        <xdr:cNvSpPr txBox="1">
          <a:spLocks noChangeArrowheads="1"/>
        </xdr:cNvSpPr>
      </xdr:nvSpPr>
      <xdr:spPr>
        <a:xfrm>
          <a:off x="1590675" y="52197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38100"/>
    <xdr:sp fLocksText="0">
      <xdr:nvSpPr>
        <xdr:cNvPr id="30" name="Text Box 1"/>
        <xdr:cNvSpPr txBox="1">
          <a:spLocks noChangeArrowheads="1"/>
        </xdr:cNvSpPr>
      </xdr:nvSpPr>
      <xdr:spPr>
        <a:xfrm>
          <a:off x="1590675" y="52197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33350"/>
    <xdr:sp fLocksText="0">
      <xdr:nvSpPr>
        <xdr:cNvPr id="31" name="Text Box 1"/>
        <xdr:cNvSpPr txBox="1">
          <a:spLocks noChangeArrowheads="1"/>
        </xdr:cNvSpPr>
      </xdr:nvSpPr>
      <xdr:spPr>
        <a:xfrm>
          <a:off x="1590675" y="26289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33350"/>
    <xdr:sp fLocksText="0">
      <xdr:nvSpPr>
        <xdr:cNvPr id="32" name="Text Box 1"/>
        <xdr:cNvSpPr txBox="1">
          <a:spLocks noChangeArrowheads="1"/>
        </xdr:cNvSpPr>
      </xdr:nvSpPr>
      <xdr:spPr>
        <a:xfrm>
          <a:off x="1590675" y="26289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104775"/>
    <xdr:sp fLocksText="0">
      <xdr:nvSpPr>
        <xdr:cNvPr id="33" name="Text Box 1"/>
        <xdr:cNvSpPr txBox="1">
          <a:spLocks noChangeArrowheads="1"/>
        </xdr:cNvSpPr>
      </xdr:nvSpPr>
      <xdr:spPr>
        <a:xfrm>
          <a:off x="1590675" y="52197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104775"/>
    <xdr:sp fLocksText="0">
      <xdr:nvSpPr>
        <xdr:cNvPr id="34" name="Text Box 1"/>
        <xdr:cNvSpPr txBox="1">
          <a:spLocks noChangeArrowheads="1"/>
        </xdr:cNvSpPr>
      </xdr:nvSpPr>
      <xdr:spPr>
        <a:xfrm>
          <a:off x="1590675" y="52197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76200" cy="133350"/>
    <xdr:sp fLocksText="0">
      <xdr:nvSpPr>
        <xdr:cNvPr id="35" name="Text Box 1"/>
        <xdr:cNvSpPr txBox="1">
          <a:spLocks noChangeArrowheads="1"/>
        </xdr:cNvSpPr>
      </xdr:nvSpPr>
      <xdr:spPr>
        <a:xfrm>
          <a:off x="1590675" y="66770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76200" cy="133350"/>
    <xdr:sp fLocksText="0">
      <xdr:nvSpPr>
        <xdr:cNvPr id="36" name="Text Box 1"/>
        <xdr:cNvSpPr txBox="1">
          <a:spLocks noChangeArrowheads="1"/>
        </xdr:cNvSpPr>
      </xdr:nvSpPr>
      <xdr:spPr>
        <a:xfrm>
          <a:off x="1590675" y="66770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76200" cy="133350"/>
    <xdr:sp fLocksText="0">
      <xdr:nvSpPr>
        <xdr:cNvPr id="37" name="Text Box 1"/>
        <xdr:cNvSpPr txBox="1">
          <a:spLocks noChangeArrowheads="1"/>
        </xdr:cNvSpPr>
      </xdr:nvSpPr>
      <xdr:spPr>
        <a:xfrm>
          <a:off x="1590675" y="66770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76200" cy="133350"/>
    <xdr:sp fLocksText="0">
      <xdr:nvSpPr>
        <xdr:cNvPr id="38" name="Text Box 1"/>
        <xdr:cNvSpPr txBox="1">
          <a:spLocks noChangeArrowheads="1"/>
        </xdr:cNvSpPr>
      </xdr:nvSpPr>
      <xdr:spPr>
        <a:xfrm>
          <a:off x="1590675" y="66770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76200" cy="133350"/>
    <xdr:sp fLocksText="0">
      <xdr:nvSpPr>
        <xdr:cNvPr id="39" name="Text Box 1"/>
        <xdr:cNvSpPr txBox="1">
          <a:spLocks noChangeArrowheads="1"/>
        </xdr:cNvSpPr>
      </xdr:nvSpPr>
      <xdr:spPr>
        <a:xfrm>
          <a:off x="1590675" y="66770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76200" cy="133350"/>
    <xdr:sp fLocksText="0">
      <xdr:nvSpPr>
        <xdr:cNvPr id="40" name="Text Box 1"/>
        <xdr:cNvSpPr txBox="1">
          <a:spLocks noChangeArrowheads="1"/>
        </xdr:cNvSpPr>
      </xdr:nvSpPr>
      <xdr:spPr>
        <a:xfrm>
          <a:off x="1590675" y="66770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76200" cy="133350"/>
    <xdr:sp fLocksText="0">
      <xdr:nvSpPr>
        <xdr:cNvPr id="41" name="Text Box 1"/>
        <xdr:cNvSpPr txBox="1">
          <a:spLocks noChangeArrowheads="1"/>
        </xdr:cNvSpPr>
      </xdr:nvSpPr>
      <xdr:spPr>
        <a:xfrm>
          <a:off x="1590675" y="66770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76200" cy="133350"/>
    <xdr:sp fLocksText="0">
      <xdr:nvSpPr>
        <xdr:cNvPr id="42" name="Text Box 1"/>
        <xdr:cNvSpPr txBox="1">
          <a:spLocks noChangeArrowheads="1"/>
        </xdr:cNvSpPr>
      </xdr:nvSpPr>
      <xdr:spPr>
        <a:xfrm>
          <a:off x="1590675" y="66770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76200" cy="133350"/>
    <xdr:sp fLocksText="0">
      <xdr:nvSpPr>
        <xdr:cNvPr id="43" name="Text Box 1"/>
        <xdr:cNvSpPr txBox="1">
          <a:spLocks noChangeArrowheads="1"/>
        </xdr:cNvSpPr>
      </xdr:nvSpPr>
      <xdr:spPr>
        <a:xfrm>
          <a:off x="1590675" y="66770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76200" cy="133350"/>
    <xdr:sp fLocksText="0">
      <xdr:nvSpPr>
        <xdr:cNvPr id="44" name="Text Box 1"/>
        <xdr:cNvSpPr txBox="1">
          <a:spLocks noChangeArrowheads="1"/>
        </xdr:cNvSpPr>
      </xdr:nvSpPr>
      <xdr:spPr>
        <a:xfrm>
          <a:off x="1590675" y="66770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0"/>
    <xdr:sp fLocksText="0">
      <xdr:nvSpPr>
        <xdr:cNvPr id="45" name="Text Box 1"/>
        <xdr:cNvSpPr txBox="1">
          <a:spLocks noChangeArrowheads="1"/>
        </xdr:cNvSpPr>
      </xdr:nvSpPr>
      <xdr:spPr>
        <a:xfrm>
          <a:off x="1590675" y="47339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0"/>
    <xdr:sp fLocksText="0">
      <xdr:nvSpPr>
        <xdr:cNvPr id="46" name="Text Box 1"/>
        <xdr:cNvSpPr txBox="1">
          <a:spLocks noChangeArrowheads="1"/>
        </xdr:cNvSpPr>
      </xdr:nvSpPr>
      <xdr:spPr>
        <a:xfrm>
          <a:off x="1590675" y="47339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76200" cy="38100"/>
    <xdr:sp fLocksText="0">
      <xdr:nvSpPr>
        <xdr:cNvPr id="47" name="Text Box 1"/>
        <xdr:cNvSpPr txBox="1">
          <a:spLocks noChangeArrowheads="1"/>
        </xdr:cNvSpPr>
      </xdr:nvSpPr>
      <xdr:spPr>
        <a:xfrm>
          <a:off x="1590675" y="66770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76200" cy="38100"/>
    <xdr:sp fLocksText="0">
      <xdr:nvSpPr>
        <xdr:cNvPr id="48" name="Text Box 1"/>
        <xdr:cNvSpPr txBox="1">
          <a:spLocks noChangeArrowheads="1"/>
        </xdr:cNvSpPr>
      </xdr:nvSpPr>
      <xdr:spPr>
        <a:xfrm>
          <a:off x="1590675" y="66770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133350"/>
    <xdr:sp fLocksText="0">
      <xdr:nvSpPr>
        <xdr:cNvPr id="49" name="Text Box 1"/>
        <xdr:cNvSpPr txBox="1">
          <a:spLocks noChangeArrowheads="1"/>
        </xdr:cNvSpPr>
      </xdr:nvSpPr>
      <xdr:spPr>
        <a:xfrm>
          <a:off x="1590675" y="42481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133350"/>
    <xdr:sp fLocksText="0">
      <xdr:nvSpPr>
        <xdr:cNvPr id="50" name="Text Box 1"/>
        <xdr:cNvSpPr txBox="1">
          <a:spLocks noChangeArrowheads="1"/>
        </xdr:cNvSpPr>
      </xdr:nvSpPr>
      <xdr:spPr>
        <a:xfrm>
          <a:off x="1590675" y="42481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04775"/>
    <xdr:sp fLocksText="0">
      <xdr:nvSpPr>
        <xdr:cNvPr id="51" name="Text Box 1"/>
        <xdr:cNvSpPr txBox="1">
          <a:spLocks noChangeArrowheads="1"/>
        </xdr:cNvSpPr>
      </xdr:nvSpPr>
      <xdr:spPr>
        <a:xfrm>
          <a:off x="1590675" y="45720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04775"/>
    <xdr:sp fLocksText="0">
      <xdr:nvSpPr>
        <xdr:cNvPr id="52" name="Text Box 1"/>
        <xdr:cNvSpPr txBox="1">
          <a:spLocks noChangeArrowheads="1"/>
        </xdr:cNvSpPr>
      </xdr:nvSpPr>
      <xdr:spPr>
        <a:xfrm>
          <a:off x="1590675" y="45720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33350"/>
    <xdr:sp fLocksText="0">
      <xdr:nvSpPr>
        <xdr:cNvPr id="53" name="Text Box 1"/>
        <xdr:cNvSpPr txBox="1">
          <a:spLocks noChangeArrowheads="1"/>
        </xdr:cNvSpPr>
      </xdr:nvSpPr>
      <xdr:spPr>
        <a:xfrm>
          <a:off x="1590675" y="47339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33350"/>
    <xdr:sp fLocksText="0">
      <xdr:nvSpPr>
        <xdr:cNvPr id="54" name="Text Box 1"/>
        <xdr:cNvSpPr txBox="1">
          <a:spLocks noChangeArrowheads="1"/>
        </xdr:cNvSpPr>
      </xdr:nvSpPr>
      <xdr:spPr>
        <a:xfrm>
          <a:off x="1590675" y="47339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33350"/>
    <xdr:sp fLocksText="0">
      <xdr:nvSpPr>
        <xdr:cNvPr id="55" name="Text Box 1"/>
        <xdr:cNvSpPr txBox="1">
          <a:spLocks noChangeArrowheads="1"/>
        </xdr:cNvSpPr>
      </xdr:nvSpPr>
      <xdr:spPr>
        <a:xfrm>
          <a:off x="1590675" y="47339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33350"/>
    <xdr:sp fLocksText="0">
      <xdr:nvSpPr>
        <xdr:cNvPr id="56" name="Text Box 1"/>
        <xdr:cNvSpPr txBox="1">
          <a:spLocks noChangeArrowheads="1"/>
        </xdr:cNvSpPr>
      </xdr:nvSpPr>
      <xdr:spPr>
        <a:xfrm>
          <a:off x="1590675" y="47339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33350"/>
    <xdr:sp fLocksText="0">
      <xdr:nvSpPr>
        <xdr:cNvPr id="57" name="Text Box 1"/>
        <xdr:cNvSpPr txBox="1">
          <a:spLocks noChangeArrowheads="1"/>
        </xdr:cNvSpPr>
      </xdr:nvSpPr>
      <xdr:spPr>
        <a:xfrm>
          <a:off x="1590675" y="47339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33350"/>
    <xdr:sp fLocksText="0">
      <xdr:nvSpPr>
        <xdr:cNvPr id="58" name="Text Box 1"/>
        <xdr:cNvSpPr txBox="1">
          <a:spLocks noChangeArrowheads="1"/>
        </xdr:cNvSpPr>
      </xdr:nvSpPr>
      <xdr:spPr>
        <a:xfrm>
          <a:off x="1590675" y="47339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33350"/>
    <xdr:sp fLocksText="0">
      <xdr:nvSpPr>
        <xdr:cNvPr id="59" name="Text Box 1"/>
        <xdr:cNvSpPr txBox="1">
          <a:spLocks noChangeArrowheads="1"/>
        </xdr:cNvSpPr>
      </xdr:nvSpPr>
      <xdr:spPr>
        <a:xfrm>
          <a:off x="1590675" y="47339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33350"/>
    <xdr:sp fLocksText="0">
      <xdr:nvSpPr>
        <xdr:cNvPr id="60" name="Text Box 1"/>
        <xdr:cNvSpPr txBox="1">
          <a:spLocks noChangeArrowheads="1"/>
        </xdr:cNvSpPr>
      </xdr:nvSpPr>
      <xdr:spPr>
        <a:xfrm>
          <a:off x="1590675" y="47339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33350"/>
    <xdr:sp fLocksText="0">
      <xdr:nvSpPr>
        <xdr:cNvPr id="61" name="Text Box 1"/>
        <xdr:cNvSpPr txBox="1">
          <a:spLocks noChangeArrowheads="1"/>
        </xdr:cNvSpPr>
      </xdr:nvSpPr>
      <xdr:spPr>
        <a:xfrm>
          <a:off x="1590675" y="47339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33350"/>
    <xdr:sp fLocksText="0">
      <xdr:nvSpPr>
        <xdr:cNvPr id="62" name="Text Box 1"/>
        <xdr:cNvSpPr txBox="1">
          <a:spLocks noChangeArrowheads="1"/>
        </xdr:cNvSpPr>
      </xdr:nvSpPr>
      <xdr:spPr>
        <a:xfrm>
          <a:off x="1590675" y="47339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04775"/>
    <xdr:sp fLocksText="0">
      <xdr:nvSpPr>
        <xdr:cNvPr id="63" name="Text Box 1"/>
        <xdr:cNvSpPr txBox="1">
          <a:spLocks noChangeArrowheads="1"/>
        </xdr:cNvSpPr>
      </xdr:nvSpPr>
      <xdr:spPr>
        <a:xfrm>
          <a:off x="1590675" y="473392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04775"/>
    <xdr:sp fLocksText="0">
      <xdr:nvSpPr>
        <xdr:cNvPr id="64" name="Text Box 1"/>
        <xdr:cNvSpPr txBox="1">
          <a:spLocks noChangeArrowheads="1"/>
        </xdr:cNvSpPr>
      </xdr:nvSpPr>
      <xdr:spPr>
        <a:xfrm>
          <a:off x="1590675" y="473392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33350"/>
    <xdr:sp fLocksText="0">
      <xdr:nvSpPr>
        <xdr:cNvPr id="65" name="Text Box 1"/>
        <xdr:cNvSpPr txBox="1">
          <a:spLocks noChangeArrowheads="1"/>
        </xdr:cNvSpPr>
      </xdr:nvSpPr>
      <xdr:spPr>
        <a:xfrm>
          <a:off x="1590675" y="47339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33350"/>
    <xdr:sp fLocksText="0">
      <xdr:nvSpPr>
        <xdr:cNvPr id="66" name="Text Box 1"/>
        <xdr:cNvSpPr txBox="1">
          <a:spLocks noChangeArrowheads="1"/>
        </xdr:cNvSpPr>
      </xdr:nvSpPr>
      <xdr:spPr>
        <a:xfrm>
          <a:off x="1590675" y="47339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04775"/>
    <xdr:sp fLocksText="0">
      <xdr:nvSpPr>
        <xdr:cNvPr id="67" name="Text Box 1"/>
        <xdr:cNvSpPr txBox="1">
          <a:spLocks noChangeArrowheads="1"/>
        </xdr:cNvSpPr>
      </xdr:nvSpPr>
      <xdr:spPr>
        <a:xfrm>
          <a:off x="1590675" y="473392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04775"/>
    <xdr:sp fLocksText="0">
      <xdr:nvSpPr>
        <xdr:cNvPr id="68" name="Text Box 1"/>
        <xdr:cNvSpPr txBox="1">
          <a:spLocks noChangeArrowheads="1"/>
        </xdr:cNvSpPr>
      </xdr:nvSpPr>
      <xdr:spPr>
        <a:xfrm>
          <a:off x="1590675" y="473392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26</xdr:row>
      <xdr:rowOff>0</xdr:rowOff>
    </xdr:from>
    <xdr:ext cx="7620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1495425" y="49815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0"/>
    <xdr:sp fLocksText="0">
      <xdr:nvSpPr>
        <xdr:cNvPr id="2" name="Text Box 1"/>
        <xdr:cNvSpPr txBox="1">
          <a:spLocks noChangeArrowheads="1"/>
        </xdr:cNvSpPr>
      </xdr:nvSpPr>
      <xdr:spPr>
        <a:xfrm>
          <a:off x="1495425" y="49815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38100"/>
    <xdr:sp fLocksText="0">
      <xdr:nvSpPr>
        <xdr:cNvPr id="3" name="Text Box 1"/>
        <xdr:cNvSpPr txBox="1">
          <a:spLocks noChangeArrowheads="1"/>
        </xdr:cNvSpPr>
      </xdr:nvSpPr>
      <xdr:spPr>
        <a:xfrm>
          <a:off x="1495425" y="4981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38100"/>
    <xdr:sp fLocksText="0">
      <xdr:nvSpPr>
        <xdr:cNvPr id="4" name="Text Box 1"/>
        <xdr:cNvSpPr txBox="1">
          <a:spLocks noChangeArrowheads="1"/>
        </xdr:cNvSpPr>
      </xdr:nvSpPr>
      <xdr:spPr>
        <a:xfrm>
          <a:off x="1495425" y="4981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133350"/>
    <xdr:sp fLocksText="0">
      <xdr:nvSpPr>
        <xdr:cNvPr id="5" name="Text Box 1"/>
        <xdr:cNvSpPr txBox="1">
          <a:spLocks noChangeArrowheads="1"/>
        </xdr:cNvSpPr>
      </xdr:nvSpPr>
      <xdr:spPr>
        <a:xfrm>
          <a:off x="1495425" y="4981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133350"/>
    <xdr:sp fLocksText="0">
      <xdr:nvSpPr>
        <xdr:cNvPr id="6" name="Text Box 1"/>
        <xdr:cNvSpPr txBox="1">
          <a:spLocks noChangeArrowheads="1"/>
        </xdr:cNvSpPr>
      </xdr:nvSpPr>
      <xdr:spPr>
        <a:xfrm>
          <a:off x="1495425" y="4981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104775"/>
    <xdr:sp fLocksText="0">
      <xdr:nvSpPr>
        <xdr:cNvPr id="7" name="Text Box 1"/>
        <xdr:cNvSpPr txBox="1">
          <a:spLocks noChangeArrowheads="1"/>
        </xdr:cNvSpPr>
      </xdr:nvSpPr>
      <xdr:spPr>
        <a:xfrm>
          <a:off x="1495425" y="54673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104775"/>
    <xdr:sp fLocksText="0">
      <xdr:nvSpPr>
        <xdr:cNvPr id="8" name="Text Box 1"/>
        <xdr:cNvSpPr txBox="1">
          <a:spLocks noChangeArrowheads="1"/>
        </xdr:cNvSpPr>
      </xdr:nvSpPr>
      <xdr:spPr>
        <a:xfrm>
          <a:off x="1495425" y="54673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133350"/>
    <xdr:sp fLocksText="0">
      <xdr:nvSpPr>
        <xdr:cNvPr id="9" name="Text Box 1"/>
        <xdr:cNvSpPr txBox="1">
          <a:spLocks noChangeArrowheads="1"/>
        </xdr:cNvSpPr>
      </xdr:nvSpPr>
      <xdr:spPr>
        <a:xfrm>
          <a:off x="1495425" y="35242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133350"/>
    <xdr:sp fLocksText="0">
      <xdr:nvSpPr>
        <xdr:cNvPr id="10" name="Text Box 1"/>
        <xdr:cNvSpPr txBox="1">
          <a:spLocks noChangeArrowheads="1"/>
        </xdr:cNvSpPr>
      </xdr:nvSpPr>
      <xdr:spPr>
        <a:xfrm>
          <a:off x="1495425" y="35242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19075"/>
    <xdr:sp fLocksText="0">
      <xdr:nvSpPr>
        <xdr:cNvPr id="11" name="Text Box 1"/>
        <xdr:cNvSpPr txBox="1">
          <a:spLocks noChangeArrowheads="1"/>
        </xdr:cNvSpPr>
      </xdr:nvSpPr>
      <xdr:spPr>
        <a:xfrm>
          <a:off x="1495425" y="271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19075"/>
    <xdr:sp fLocksText="0">
      <xdr:nvSpPr>
        <xdr:cNvPr id="12" name="Text Box 1"/>
        <xdr:cNvSpPr txBox="1">
          <a:spLocks noChangeArrowheads="1"/>
        </xdr:cNvSpPr>
      </xdr:nvSpPr>
      <xdr:spPr>
        <a:xfrm>
          <a:off x="1495425" y="271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190500"/>
    <xdr:sp fLocksText="0">
      <xdr:nvSpPr>
        <xdr:cNvPr id="13" name="Text Box 1"/>
        <xdr:cNvSpPr txBox="1">
          <a:spLocks noChangeArrowheads="1"/>
        </xdr:cNvSpPr>
      </xdr:nvSpPr>
      <xdr:spPr>
        <a:xfrm>
          <a:off x="1495425" y="5467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190500"/>
    <xdr:sp fLocksText="0">
      <xdr:nvSpPr>
        <xdr:cNvPr id="14" name="Text Box 1"/>
        <xdr:cNvSpPr txBox="1">
          <a:spLocks noChangeArrowheads="1"/>
        </xdr:cNvSpPr>
      </xdr:nvSpPr>
      <xdr:spPr>
        <a:xfrm>
          <a:off x="1495425" y="5467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161925</xdr:rowOff>
    </xdr:from>
    <xdr:ext cx="76200" cy="466725"/>
    <xdr:sp fLocksText="0">
      <xdr:nvSpPr>
        <xdr:cNvPr id="15" name="Text Box 1"/>
        <xdr:cNvSpPr txBox="1">
          <a:spLocks noChangeArrowheads="1"/>
        </xdr:cNvSpPr>
      </xdr:nvSpPr>
      <xdr:spPr>
        <a:xfrm>
          <a:off x="1495425" y="43338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161925</xdr:rowOff>
    </xdr:from>
    <xdr:ext cx="76200" cy="466725"/>
    <xdr:sp fLocksText="0">
      <xdr:nvSpPr>
        <xdr:cNvPr id="16" name="Text Box 1"/>
        <xdr:cNvSpPr txBox="1">
          <a:spLocks noChangeArrowheads="1"/>
        </xdr:cNvSpPr>
      </xdr:nvSpPr>
      <xdr:spPr>
        <a:xfrm>
          <a:off x="1495425" y="43338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990600"/>
    <xdr:sp fLocksText="0">
      <xdr:nvSpPr>
        <xdr:cNvPr id="17" name="Text Box 1"/>
        <xdr:cNvSpPr txBox="1">
          <a:spLocks noChangeArrowheads="1"/>
        </xdr:cNvSpPr>
      </xdr:nvSpPr>
      <xdr:spPr>
        <a:xfrm>
          <a:off x="1495425" y="2714625"/>
          <a:ext cx="762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990600"/>
    <xdr:sp fLocksText="0">
      <xdr:nvSpPr>
        <xdr:cNvPr id="18" name="Text Box 1"/>
        <xdr:cNvSpPr txBox="1">
          <a:spLocks noChangeArrowheads="1"/>
        </xdr:cNvSpPr>
      </xdr:nvSpPr>
      <xdr:spPr>
        <a:xfrm>
          <a:off x="1495425" y="2714625"/>
          <a:ext cx="762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66675</xdr:rowOff>
    </xdr:from>
    <xdr:ext cx="76200" cy="47625"/>
    <xdr:sp fLocksText="0">
      <xdr:nvSpPr>
        <xdr:cNvPr id="19" name="Text Box 1"/>
        <xdr:cNvSpPr txBox="1">
          <a:spLocks noChangeArrowheads="1"/>
        </xdr:cNvSpPr>
      </xdr:nvSpPr>
      <xdr:spPr>
        <a:xfrm>
          <a:off x="1495425" y="55340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66675</xdr:rowOff>
    </xdr:from>
    <xdr:ext cx="76200" cy="47625"/>
    <xdr:sp fLocksText="0">
      <xdr:nvSpPr>
        <xdr:cNvPr id="20" name="Text Box 1"/>
        <xdr:cNvSpPr txBox="1">
          <a:spLocks noChangeArrowheads="1"/>
        </xdr:cNvSpPr>
      </xdr:nvSpPr>
      <xdr:spPr>
        <a:xfrm>
          <a:off x="1495425" y="55340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161925</xdr:rowOff>
    </xdr:from>
    <xdr:ext cx="76200" cy="142875"/>
    <xdr:sp fLocksText="0">
      <xdr:nvSpPr>
        <xdr:cNvPr id="21" name="Text Box 1"/>
        <xdr:cNvSpPr txBox="1">
          <a:spLocks noChangeArrowheads="1"/>
        </xdr:cNvSpPr>
      </xdr:nvSpPr>
      <xdr:spPr>
        <a:xfrm>
          <a:off x="1495425" y="27146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161925</xdr:rowOff>
    </xdr:from>
    <xdr:ext cx="76200" cy="142875"/>
    <xdr:sp fLocksText="0">
      <xdr:nvSpPr>
        <xdr:cNvPr id="22" name="Text Box 1"/>
        <xdr:cNvSpPr txBox="1">
          <a:spLocks noChangeArrowheads="1"/>
        </xdr:cNvSpPr>
      </xdr:nvSpPr>
      <xdr:spPr>
        <a:xfrm>
          <a:off x="1495425" y="27146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57150</xdr:rowOff>
    </xdr:from>
    <xdr:ext cx="76200" cy="38100"/>
    <xdr:sp fLocksText="0">
      <xdr:nvSpPr>
        <xdr:cNvPr id="23" name="Text Box 1"/>
        <xdr:cNvSpPr txBox="1">
          <a:spLocks noChangeArrowheads="1"/>
        </xdr:cNvSpPr>
      </xdr:nvSpPr>
      <xdr:spPr>
        <a:xfrm>
          <a:off x="1495425" y="3419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57150</xdr:rowOff>
    </xdr:from>
    <xdr:ext cx="76200" cy="38100"/>
    <xdr:sp fLocksText="0">
      <xdr:nvSpPr>
        <xdr:cNvPr id="24" name="Text Box 1"/>
        <xdr:cNvSpPr txBox="1">
          <a:spLocks noChangeArrowheads="1"/>
        </xdr:cNvSpPr>
      </xdr:nvSpPr>
      <xdr:spPr>
        <a:xfrm>
          <a:off x="1495425" y="3419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161925</xdr:rowOff>
    </xdr:from>
    <xdr:ext cx="76200" cy="142875"/>
    <xdr:sp fLocksText="0">
      <xdr:nvSpPr>
        <xdr:cNvPr id="25" name="Text Box 1"/>
        <xdr:cNvSpPr txBox="1">
          <a:spLocks noChangeArrowheads="1"/>
        </xdr:cNvSpPr>
      </xdr:nvSpPr>
      <xdr:spPr>
        <a:xfrm>
          <a:off x="1495425" y="27146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161925</xdr:rowOff>
    </xdr:from>
    <xdr:ext cx="76200" cy="142875"/>
    <xdr:sp fLocksText="0">
      <xdr:nvSpPr>
        <xdr:cNvPr id="26" name="Text Box 1"/>
        <xdr:cNvSpPr txBox="1">
          <a:spLocks noChangeArrowheads="1"/>
        </xdr:cNvSpPr>
      </xdr:nvSpPr>
      <xdr:spPr>
        <a:xfrm>
          <a:off x="1495425" y="27146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57150</xdr:rowOff>
    </xdr:from>
    <xdr:ext cx="76200" cy="38100"/>
    <xdr:sp fLocksText="0">
      <xdr:nvSpPr>
        <xdr:cNvPr id="27" name="Text Box 1"/>
        <xdr:cNvSpPr txBox="1">
          <a:spLocks noChangeArrowheads="1"/>
        </xdr:cNvSpPr>
      </xdr:nvSpPr>
      <xdr:spPr>
        <a:xfrm>
          <a:off x="1495425" y="3419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57150</xdr:rowOff>
    </xdr:from>
    <xdr:ext cx="76200" cy="38100"/>
    <xdr:sp fLocksText="0">
      <xdr:nvSpPr>
        <xdr:cNvPr id="28" name="Text Box 1"/>
        <xdr:cNvSpPr txBox="1">
          <a:spLocks noChangeArrowheads="1"/>
        </xdr:cNvSpPr>
      </xdr:nvSpPr>
      <xdr:spPr>
        <a:xfrm>
          <a:off x="1495425" y="3419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323850"/>
    <xdr:sp fLocksText="0">
      <xdr:nvSpPr>
        <xdr:cNvPr id="29" name="Text Box 1"/>
        <xdr:cNvSpPr txBox="1">
          <a:spLocks noChangeArrowheads="1"/>
        </xdr:cNvSpPr>
      </xdr:nvSpPr>
      <xdr:spPr>
        <a:xfrm>
          <a:off x="1495425" y="23907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323850"/>
    <xdr:sp fLocksText="0">
      <xdr:nvSpPr>
        <xdr:cNvPr id="30" name="Text Box 1"/>
        <xdr:cNvSpPr txBox="1">
          <a:spLocks noChangeArrowheads="1"/>
        </xdr:cNvSpPr>
      </xdr:nvSpPr>
      <xdr:spPr>
        <a:xfrm>
          <a:off x="1495425" y="23907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133350"/>
    <xdr:sp fLocksText="0">
      <xdr:nvSpPr>
        <xdr:cNvPr id="31" name="Text Box 1"/>
        <xdr:cNvSpPr txBox="1">
          <a:spLocks noChangeArrowheads="1"/>
        </xdr:cNvSpPr>
      </xdr:nvSpPr>
      <xdr:spPr>
        <a:xfrm>
          <a:off x="1495425" y="32004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133350"/>
    <xdr:sp fLocksText="0">
      <xdr:nvSpPr>
        <xdr:cNvPr id="32" name="Text Box 1"/>
        <xdr:cNvSpPr txBox="1">
          <a:spLocks noChangeArrowheads="1"/>
        </xdr:cNvSpPr>
      </xdr:nvSpPr>
      <xdr:spPr>
        <a:xfrm>
          <a:off x="1495425" y="32004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33" name="Text Box 1"/>
        <xdr:cNvSpPr txBox="1">
          <a:spLocks noChangeArrowheads="1"/>
        </xdr:cNvSpPr>
      </xdr:nvSpPr>
      <xdr:spPr>
        <a:xfrm>
          <a:off x="1495425" y="5467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0025"/>
    <xdr:sp fLocksText="0">
      <xdr:nvSpPr>
        <xdr:cNvPr id="34" name="Text Box 1"/>
        <xdr:cNvSpPr txBox="1">
          <a:spLocks noChangeArrowheads="1"/>
        </xdr:cNvSpPr>
      </xdr:nvSpPr>
      <xdr:spPr>
        <a:xfrm>
          <a:off x="1495425" y="5467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90500"/>
    <xdr:sp fLocksText="0">
      <xdr:nvSpPr>
        <xdr:cNvPr id="35" name="Text Box 1"/>
        <xdr:cNvSpPr txBox="1">
          <a:spLocks noChangeArrowheads="1"/>
        </xdr:cNvSpPr>
      </xdr:nvSpPr>
      <xdr:spPr>
        <a:xfrm>
          <a:off x="1495425" y="4333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90500"/>
    <xdr:sp fLocksText="0">
      <xdr:nvSpPr>
        <xdr:cNvPr id="36" name="Text Box 1"/>
        <xdr:cNvSpPr txBox="1">
          <a:spLocks noChangeArrowheads="1"/>
        </xdr:cNvSpPr>
      </xdr:nvSpPr>
      <xdr:spPr>
        <a:xfrm>
          <a:off x="1495425" y="4333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0"/>
    <xdr:sp fLocksText="0">
      <xdr:nvSpPr>
        <xdr:cNvPr id="37" name="Text Box 1"/>
        <xdr:cNvSpPr txBox="1">
          <a:spLocks noChangeArrowheads="1"/>
        </xdr:cNvSpPr>
      </xdr:nvSpPr>
      <xdr:spPr>
        <a:xfrm>
          <a:off x="1495425" y="51435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0"/>
    <xdr:sp fLocksText="0">
      <xdr:nvSpPr>
        <xdr:cNvPr id="38" name="Text Box 1"/>
        <xdr:cNvSpPr txBox="1">
          <a:spLocks noChangeArrowheads="1"/>
        </xdr:cNvSpPr>
      </xdr:nvSpPr>
      <xdr:spPr>
        <a:xfrm>
          <a:off x="1495425" y="51435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38100"/>
    <xdr:sp fLocksText="0">
      <xdr:nvSpPr>
        <xdr:cNvPr id="39" name="Text Box 1"/>
        <xdr:cNvSpPr txBox="1">
          <a:spLocks noChangeArrowheads="1"/>
        </xdr:cNvSpPr>
      </xdr:nvSpPr>
      <xdr:spPr>
        <a:xfrm>
          <a:off x="1495425" y="5143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38100"/>
    <xdr:sp fLocksText="0">
      <xdr:nvSpPr>
        <xdr:cNvPr id="40" name="Text Box 1"/>
        <xdr:cNvSpPr txBox="1">
          <a:spLocks noChangeArrowheads="1"/>
        </xdr:cNvSpPr>
      </xdr:nvSpPr>
      <xdr:spPr>
        <a:xfrm>
          <a:off x="1495425" y="5143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133350"/>
    <xdr:sp fLocksText="0">
      <xdr:nvSpPr>
        <xdr:cNvPr id="41" name="Text Box 1"/>
        <xdr:cNvSpPr txBox="1">
          <a:spLocks noChangeArrowheads="1"/>
        </xdr:cNvSpPr>
      </xdr:nvSpPr>
      <xdr:spPr>
        <a:xfrm>
          <a:off x="1495425" y="51435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133350"/>
    <xdr:sp fLocksText="0">
      <xdr:nvSpPr>
        <xdr:cNvPr id="42" name="Text Box 1"/>
        <xdr:cNvSpPr txBox="1">
          <a:spLocks noChangeArrowheads="1"/>
        </xdr:cNvSpPr>
      </xdr:nvSpPr>
      <xdr:spPr>
        <a:xfrm>
          <a:off x="1495425" y="51435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104775"/>
    <xdr:sp fLocksText="0">
      <xdr:nvSpPr>
        <xdr:cNvPr id="43" name="Text Box 1"/>
        <xdr:cNvSpPr txBox="1">
          <a:spLocks noChangeArrowheads="1"/>
        </xdr:cNvSpPr>
      </xdr:nvSpPr>
      <xdr:spPr>
        <a:xfrm>
          <a:off x="1495425" y="57912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104775"/>
    <xdr:sp fLocksText="0">
      <xdr:nvSpPr>
        <xdr:cNvPr id="44" name="Text Box 1"/>
        <xdr:cNvSpPr txBox="1">
          <a:spLocks noChangeArrowheads="1"/>
        </xdr:cNvSpPr>
      </xdr:nvSpPr>
      <xdr:spPr>
        <a:xfrm>
          <a:off x="1495425" y="57912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133350"/>
    <xdr:sp fLocksText="0">
      <xdr:nvSpPr>
        <xdr:cNvPr id="45" name="Text Box 1"/>
        <xdr:cNvSpPr txBox="1">
          <a:spLocks noChangeArrowheads="1"/>
        </xdr:cNvSpPr>
      </xdr:nvSpPr>
      <xdr:spPr>
        <a:xfrm>
          <a:off x="1495425" y="61150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133350"/>
    <xdr:sp fLocksText="0">
      <xdr:nvSpPr>
        <xdr:cNvPr id="46" name="Text Box 1"/>
        <xdr:cNvSpPr txBox="1">
          <a:spLocks noChangeArrowheads="1"/>
        </xdr:cNvSpPr>
      </xdr:nvSpPr>
      <xdr:spPr>
        <a:xfrm>
          <a:off x="1495425" y="61150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19075"/>
    <xdr:sp fLocksText="0">
      <xdr:nvSpPr>
        <xdr:cNvPr id="47" name="Text Box 1"/>
        <xdr:cNvSpPr txBox="1">
          <a:spLocks noChangeArrowheads="1"/>
        </xdr:cNvSpPr>
      </xdr:nvSpPr>
      <xdr:spPr>
        <a:xfrm>
          <a:off x="1495425" y="53054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19075"/>
    <xdr:sp fLocksText="0">
      <xdr:nvSpPr>
        <xdr:cNvPr id="48" name="Text Box 1"/>
        <xdr:cNvSpPr txBox="1">
          <a:spLocks noChangeArrowheads="1"/>
        </xdr:cNvSpPr>
      </xdr:nvSpPr>
      <xdr:spPr>
        <a:xfrm>
          <a:off x="1495425" y="53054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190500"/>
    <xdr:sp fLocksText="0">
      <xdr:nvSpPr>
        <xdr:cNvPr id="49" name="Text Box 1"/>
        <xdr:cNvSpPr txBox="1">
          <a:spLocks noChangeArrowheads="1"/>
        </xdr:cNvSpPr>
      </xdr:nvSpPr>
      <xdr:spPr>
        <a:xfrm>
          <a:off x="1495425" y="5791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190500"/>
    <xdr:sp fLocksText="0">
      <xdr:nvSpPr>
        <xdr:cNvPr id="50" name="Text Box 1"/>
        <xdr:cNvSpPr txBox="1">
          <a:spLocks noChangeArrowheads="1"/>
        </xdr:cNvSpPr>
      </xdr:nvSpPr>
      <xdr:spPr>
        <a:xfrm>
          <a:off x="1495425" y="5791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161925</xdr:rowOff>
    </xdr:from>
    <xdr:ext cx="76200" cy="466725"/>
    <xdr:sp fLocksText="0">
      <xdr:nvSpPr>
        <xdr:cNvPr id="51" name="Text Box 1"/>
        <xdr:cNvSpPr txBox="1">
          <a:spLocks noChangeArrowheads="1"/>
        </xdr:cNvSpPr>
      </xdr:nvSpPr>
      <xdr:spPr>
        <a:xfrm>
          <a:off x="1495425" y="43338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161925</xdr:rowOff>
    </xdr:from>
    <xdr:ext cx="76200" cy="466725"/>
    <xdr:sp fLocksText="0">
      <xdr:nvSpPr>
        <xdr:cNvPr id="52" name="Text Box 1"/>
        <xdr:cNvSpPr txBox="1">
          <a:spLocks noChangeArrowheads="1"/>
        </xdr:cNvSpPr>
      </xdr:nvSpPr>
      <xdr:spPr>
        <a:xfrm>
          <a:off x="1495425" y="43338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990600"/>
    <xdr:sp fLocksText="0">
      <xdr:nvSpPr>
        <xdr:cNvPr id="53" name="Text Box 1"/>
        <xdr:cNvSpPr txBox="1">
          <a:spLocks noChangeArrowheads="1"/>
        </xdr:cNvSpPr>
      </xdr:nvSpPr>
      <xdr:spPr>
        <a:xfrm>
          <a:off x="1495425" y="2714625"/>
          <a:ext cx="762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990600"/>
    <xdr:sp fLocksText="0">
      <xdr:nvSpPr>
        <xdr:cNvPr id="54" name="Text Box 1"/>
        <xdr:cNvSpPr txBox="1">
          <a:spLocks noChangeArrowheads="1"/>
        </xdr:cNvSpPr>
      </xdr:nvSpPr>
      <xdr:spPr>
        <a:xfrm>
          <a:off x="1495425" y="2714625"/>
          <a:ext cx="762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66675</xdr:rowOff>
    </xdr:from>
    <xdr:ext cx="76200" cy="47625"/>
    <xdr:sp fLocksText="0">
      <xdr:nvSpPr>
        <xdr:cNvPr id="55" name="Text Box 1"/>
        <xdr:cNvSpPr txBox="1">
          <a:spLocks noChangeArrowheads="1"/>
        </xdr:cNvSpPr>
      </xdr:nvSpPr>
      <xdr:spPr>
        <a:xfrm>
          <a:off x="1495425" y="5857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66675</xdr:rowOff>
    </xdr:from>
    <xdr:ext cx="76200" cy="47625"/>
    <xdr:sp fLocksText="0">
      <xdr:nvSpPr>
        <xdr:cNvPr id="56" name="Text Box 1"/>
        <xdr:cNvSpPr txBox="1">
          <a:spLocks noChangeArrowheads="1"/>
        </xdr:cNvSpPr>
      </xdr:nvSpPr>
      <xdr:spPr>
        <a:xfrm>
          <a:off x="1495425" y="5857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161925</xdr:rowOff>
    </xdr:from>
    <xdr:ext cx="76200" cy="142875"/>
    <xdr:sp fLocksText="0">
      <xdr:nvSpPr>
        <xdr:cNvPr id="57" name="Text Box 1"/>
        <xdr:cNvSpPr txBox="1">
          <a:spLocks noChangeArrowheads="1"/>
        </xdr:cNvSpPr>
      </xdr:nvSpPr>
      <xdr:spPr>
        <a:xfrm>
          <a:off x="1495425" y="27146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161925</xdr:rowOff>
    </xdr:from>
    <xdr:ext cx="76200" cy="142875"/>
    <xdr:sp fLocksText="0">
      <xdr:nvSpPr>
        <xdr:cNvPr id="58" name="Text Box 1"/>
        <xdr:cNvSpPr txBox="1">
          <a:spLocks noChangeArrowheads="1"/>
        </xdr:cNvSpPr>
      </xdr:nvSpPr>
      <xdr:spPr>
        <a:xfrm>
          <a:off x="1495425" y="27146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57150</xdr:rowOff>
    </xdr:from>
    <xdr:ext cx="76200" cy="38100"/>
    <xdr:sp fLocksText="0">
      <xdr:nvSpPr>
        <xdr:cNvPr id="59" name="Text Box 1"/>
        <xdr:cNvSpPr txBox="1">
          <a:spLocks noChangeArrowheads="1"/>
        </xdr:cNvSpPr>
      </xdr:nvSpPr>
      <xdr:spPr>
        <a:xfrm>
          <a:off x="1495425" y="27717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57150</xdr:rowOff>
    </xdr:from>
    <xdr:ext cx="76200" cy="38100"/>
    <xdr:sp fLocksText="0">
      <xdr:nvSpPr>
        <xdr:cNvPr id="60" name="Text Box 1"/>
        <xdr:cNvSpPr txBox="1">
          <a:spLocks noChangeArrowheads="1"/>
        </xdr:cNvSpPr>
      </xdr:nvSpPr>
      <xdr:spPr>
        <a:xfrm>
          <a:off x="1495425" y="27717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161925</xdr:rowOff>
    </xdr:from>
    <xdr:ext cx="76200" cy="142875"/>
    <xdr:sp fLocksText="0">
      <xdr:nvSpPr>
        <xdr:cNvPr id="61" name="Text Box 1"/>
        <xdr:cNvSpPr txBox="1">
          <a:spLocks noChangeArrowheads="1"/>
        </xdr:cNvSpPr>
      </xdr:nvSpPr>
      <xdr:spPr>
        <a:xfrm>
          <a:off x="1495425" y="27146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161925</xdr:rowOff>
    </xdr:from>
    <xdr:ext cx="76200" cy="142875"/>
    <xdr:sp fLocksText="0">
      <xdr:nvSpPr>
        <xdr:cNvPr id="62" name="Text Box 1"/>
        <xdr:cNvSpPr txBox="1">
          <a:spLocks noChangeArrowheads="1"/>
        </xdr:cNvSpPr>
      </xdr:nvSpPr>
      <xdr:spPr>
        <a:xfrm>
          <a:off x="1495425" y="27146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57150</xdr:rowOff>
    </xdr:from>
    <xdr:ext cx="76200" cy="38100"/>
    <xdr:sp fLocksText="0">
      <xdr:nvSpPr>
        <xdr:cNvPr id="63" name="Text Box 1"/>
        <xdr:cNvSpPr txBox="1">
          <a:spLocks noChangeArrowheads="1"/>
        </xdr:cNvSpPr>
      </xdr:nvSpPr>
      <xdr:spPr>
        <a:xfrm>
          <a:off x="1495425" y="27717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57150</xdr:rowOff>
    </xdr:from>
    <xdr:ext cx="76200" cy="38100"/>
    <xdr:sp fLocksText="0">
      <xdr:nvSpPr>
        <xdr:cNvPr id="64" name="Text Box 1"/>
        <xdr:cNvSpPr txBox="1">
          <a:spLocks noChangeArrowheads="1"/>
        </xdr:cNvSpPr>
      </xdr:nvSpPr>
      <xdr:spPr>
        <a:xfrm>
          <a:off x="1495425" y="27717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323850"/>
    <xdr:sp fLocksText="0">
      <xdr:nvSpPr>
        <xdr:cNvPr id="65" name="Text Box 1"/>
        <xdr:cNvSpPr txBox="1">
          <a:spLocks noChangeArrowheads="1"/>
        </xdr:cNvSpPr>
      </xdr:nvSpPr>
      <xdr:spPr>
        <a:xfrm>
          <a:off x="1495425" y="23907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323850"/>
    <xdr:sp fLocksText="0">
      <xdr:nvSpPr>
        <xdr:cNvPr id="66" name="Text Box 1"/>
        <xdr:cNvSpPr txBox="1">
          <a:spLocks noChangeArrowheads="1"/>
        </xdr:cNvSpPr>
      </xdr:nvSpPr>
      <xdr:spPr>
        <a:xfrm>
          <a:off x="1495425" y="23907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33350"/>
    <xdr:sp fLocksText="0">
      <xdr:nvSpPr>
        <xdr:cNvPr id="67" name="Text Box 1"/>
        <xdr:cNvSpPr txBox="1">
          <a:spLocks noChangeArrowheads="1"/>
        </xdr:cNvSpPr>
      </xdr:nvSpPr>
      <xdr:spPr>
        <a:xfrm>
          <a:off x="1495425" y="38481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33350"/>
    <xdr:sp fLocksText="0">
      <xdr:nvSpPr>
        <xdr:cNvPr id="68" name="Text Box 1"/>
        <xdr:cNvSpPr txBox="1">
          <a:spLocks noChangeArrowheads="1"/>
        </xdr:cNvSpPr>
      </xdr:nvSpPr>
      <xdr:spPr>
        <a:xfrm>
          <a:off x="1495425" y="38481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209550"/>
    <xdr:sp fLocksText="0">
      <xdr:nvSpPr>
        <xdr:cNvPr id="69" name="Text Box 1"/>
        <xdr:cNvSpPr txBox="1">
          <a:spLocks noChangeArrowheads="1"/>
        </xdr:cNvSpPr>
      </xdr:nvSpPr>
      <xdr:spPr>
        <a:xfrm>
          <a:off x="1495425" y="5791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209550"/>
    <xdr:sp fLocksText="0">
      <xdr:nvSpPr>
        <xdr:cNvPr id="70" name="Text Box 1"/>
        <xdr:cNvSpPr txBox="1">
          <a:spLocks noChangeArrowheads="1"/>
        </xdr:cNvSpPr>
      </xdr:nvSpPr>
      <xdr:spPr>
        <a:xfrm>
          <a:off x="1495425" y="5791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190500"/>
    <xdr:sp fLocksText="0">
      <xdr:nvSpPr>
        <xdr:cNvPr id="71" name="Text Box 1"/>
        <xdr:cNvSpPr txBox="1">
          <a:spLocks noChangeArrowheads="1"/>
        </xdr:cNvSpPr>
      </xdr:nvSpPr>
      <xdr:spPr>
        <a:xfrm>
          <a:off x="1495425" y="3200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190500"/>
    <xdr:sp fLocksText="0">
      <xdr:nvSpPr>
        <xdr:cNvPr id="72" name="Text Box 1"/>
        <xdr:cNvSpPr txBox="1">
          <a:spLocks noChangeArrowheads="1"/>
        </xdr:cNvSpPr>
      </xdr:nvSpPr>
      <xdr:spPr>
        <a:xfrm>
          <a:off x="1495425" y="3200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33350"/>
    <xdr:sp fLocksText="0">
      <xdr:nvSpPr>
        <xdr:cNvPr id="73" name="Text Box 1"/>
        <xdr:cNvSpPr txBox="1">
          <a:spLocks noChangeArrowheads="1"/>
        </xdr:cNvSpPr>
      </xdr:nvSpPr>
      <xdr:spPr>
        <a:xfrm>
          <a:off x="1495425" y="44958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33350"/>
    <xdr:sp fLocksText="0">
      <xdr:nvSpPr>
        <xdr:cNvPr id="74" name="Text Box 1"/>
        <xdr:cNvSpPr txBox="1">
          <a:spLocks noChangeArrowheads="1"/>
        </xdr:cNvSpPr>
      </xdr:nvSpPr>
      <xdr:spPr>
        <a:xfrm>
          <a:off x="1495425" y="44958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47650"/>
    <xdr:sp fLocksText="0">
      <xdr:nvSpPr>
        <xdr:cNvPr id="75" name="Text Box 1"/>
        <xdr:cNvSpPr txBox="1">
          <a:spLocks noChangeArrowheads="1"/>
        </xdr:cNvSpPr>
      </xdr:nvSpPr>
      <xdr:spPr>
        <a:xfrm>
          <a:off x="1495425" y="23907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47650"/>
    <xdr:sp fLocksText="0">
      <xdr:nvSpPr>
        <xdr:cNvPr id="76" name="Text Box 1"/>
        <xdr:cNvSpPr txBox="1">
          <a:spLocks noChangeArrowheads="1"/>
        </xdr:cNvSpPr>
      </xdr:nvSpPr>
      <xdr:spPr>
        <a:xfrm>
          <a:off x="1495425" y="23907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90500"/>
    <xdr:sp fLocksText="0">
      <xdr:nvSpPr>
        <xdr:cNvPr id="77" name="Text Box 1"/>
        <xdr:cNvSpPr txBox="1">
          <a:spLocks noChangeArrowheads="1"/>
        </xdr:cNvSpPr>
      </xdr:nvSpPr>
      <xdr:spPr>
        <a:xfrm>
          <a:off x="1495425" y="4495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90500"/>
    <xdr:sp fLocksText="0">
      <xdr:nvSpPr>
        <xdr:cNvPr id="78" name="Text Box 1"/>
        <xdr:cNvSpPr txBox="1">
          <a:spLocks noChangeArrowheads="1"/>
        </xdr:cNvSpPr>
      </xdr:nvSpPr>
      <xdr:spPr>
        <a:xfrm>
          <a:off x="1495425" y="4495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31</xdr:row>
      <xdr:rowOff>0</xdr:rowOff>
    </xdr:from>
    <xdr:ext cx="7620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1485900" y="63436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0"/>
    <xdr:sp fLocksText="0">
      <xdr:nvSpPr>
        <xdr:cNvPr id="2" name="Text Box 1"/>
        <xdr:cNvSpPr txBox="1">
          <a:spLocks noChangeArrowheads="1"/>
        </xdr:cNvSpPr>
      </xdr:nvSpPr>
      <xdr:spPr>
        <a:xfrm>
          <a:off x="1485900" y="63436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123825"/>
    <xdr:sp fLocksText="0">
      <xdr:nvSpPr>
        <xdr:cNvPr id="3" name="Text Box 1"/>
        <xdr:cNvSpPr txBox="1">
          <a:spLocks noChangeArrowheads="1"/>
        </xdr:cNvSpPr>
      </xdr:nvSpPr>
      <xdr:spPr>
        <a:xfrm>
          <a:off x="1485900" y="52101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123825"/>
    <xdr:sp fLocksText="0">
      <xdr:nvSpPr>
        <xdr:cNvPr id="4" name="Text Box 1"/>
        <xdr:cNvSpPr txBox="1">
          <a:spLocks noChangeArrowheads="1"/>
        </xdr:cNvSpPr>
      </xdr:nvSpPr>
      <xdr:spPr>
        <a:xfrm>
          <a:off x="1485900" y="52101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419100"/>
    <xdr:sp fLocksText="0">
      <xdr:nvSpPr>
        <xdr:cNvPr id="5" name="Text Box 1"/>
        <xdr:cNvSpPr txBox="1">
          <a:spLocks noChangeArrowheads="1"/>
        </xdr:cNvSpPr>
      </xdr:nvSpPr>
      <xdr:spPr>
        <a:xfrm>
          <a:off x="1485900" y="47244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419100"/>
    <xdr:sp fLocksText="0">
      <xdr:nvSpPr>
        <xdr:cNvPr id="6" name="Text Box 1"/>
        <xdr:cNvSpPr txBox="1">
          <a:spLocks noChangeArrowheads="1"/>
        </xdr:cNvSpPr>
      </xdr:nvSpPr>
      <xdr:spPr>
        <a:xfrm>
          <a:off x="1485900" y="47244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190500"/>
    <xdr:sp fLocksText="0">
      <xdr:nvSpPr>
        <xdr:cNvPr id="7" name="Text Box 1"/>
        <xdr:cNvSpPr txBox="1">
          <a:spLocks noChangeArrowheads="1"/>
        </xdr:cNvSpPr>
      </xdr:nvSpPr>
      <xdr:spPr>
        <a:xfrm>
          <a:off x="1485900" y="3105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190500"/>
    <xdr:sp fLocksText="0">
      <xdr:nvSpPr>
        <xdr:cNvPr id="8" name="Text Box 1"/>
        <xdr:cNvSpPr txBox="1">
          <a:spLocks noChangeArrowheads="1"/>
        </xdr:cNvSpPr>
      </xdr:nvSpPr>
      <xdr:spPr>
        <a:xfrm>
          <a:off x="1485900" y="3105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0"/>
    <xdr:sp fLocksText="0">
      <xdr:nvSpPr>
        <xdr:cNvPr id="9" name="Text Box 1"/>
        <xdr:cNvSpPr txBox="1">
          <a:spLocks noChangeArrowheads="1"/>
        </xdr:cNvSpPr>
      </xdr:nvSpPr>
      <xdr:spPr>
        <a:xfrm>
          <a:off x="1485900" y="52101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0"/>
    <xdr:sp fLocksText="0">
      <xdr:nvSpPr>
        <xdr:cNvPr id="10" name="Text Box 1"/>
        <xdr:cNvSpPr txBox="1">
          <a:spLocks noChangeArrowheads="1"/>
        </xdr:cNvSpPr>
      </xdr:nvSpPr>
      <xdr:spPr>
        <a:xfrm>
          <a:off x="1485900" y="52101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133350"/>
    <xdr:sp fLocksText="0">
      <xdr:nvSpPr>
        <xdr:cNvPr id="11" name="Text Box 1"/>
        <xdr:cNvSpPr txBox="1">
          <a:spLocks noChangeArrowheads="1"/>
        </xdr:cNvSpPr>
      </xdr:nvSpPr>
      <xdr:spPr>
        <a:xfrm>
          <a:off x="1485900" y="52101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133350"/>
    <xdr:sp fLocksText="0">
      <xdr:nvSpPr>
        <xdr:cNvPr id="12" name="Text Box 1"/>
        <xdr:cNvSpPr txBox="1">
          <a:spLocks noChangeArrowheads="1"/>
        </xdr:cNvSpPr>
      </xdr:nvSpPr>
      <xdr:spPr>
        <a:xfrm>
          <a:off x="1485900" y="52101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142875"/>
    <xdr:sp fLocksText="0">
      <xdr:nvSpPr>
        <xdr:cNvPr id="13" name="Text Box 1"/>
        <xdr:cNvSpPr txBox="1">
          <a:spLocks noChangeArrowheads="1"/>
        </xdr:cNvSpPr>
      </xdr:nvSpPr>
      <xdr:spPr>
        <a:xfrm>
          <a:off x="1485900" y="52101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142875"/>
    <xdr:sp fLocksText="0">
      <xdr:nvSpPr>
        <xdr:cNvPr id="14" name="Text Box 1"/>
        <xdr:cNvSpPr txBox="1">
          <a:spLocks noChangeArrowheads="1"/>
        </xdr:cNvSpPr>
      </xdr:nvSpPr>
      <xdr:spPr>
        <a:xfrm>
          <a:off x="1485900" y="52101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161925</xdr:rowOff>
    </xdr:from>
    <xdr:ext cx="76200" cy="0"/>
    <xdr:sp fLocksText="0">
      <xdr:nvSpPr>
        <xdr:cNvPr id="15" name="Text Box 1"/>
        <xdr:cNvSpPr txBox="1">
          <a:spLocks noChangeArrowheads="1"/>
        </xdr:cNvSpPr>
      </xdr:nvSpPr>
      <xdr:spPr>
        <a:xfrm>
          <a:off x="1485900" y="6829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161925</xdr:rowOff>
    </xdr:from>
    <xdr:ext cx="76200" cy="0"/>
    <xdr:sp fLocksText="0">
      <xdr:nvSpPr>
        <xdr:cNvPr id="16" name="Text Box 1"/>
        <xdr:cNvSpPr txBox="1">
          <a:spLocks noChangeArrowheads="1"/>
        </xdr:cNvSpPr>
      </xdr:nvSpPr>
      <xdr:spPr>
        <a:xfrm>
          <a:off x="1485900" y="6829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161925</xdr:rowOff>
    </xdr:from>
    <xdr:ext cx="76200" cy="0"/>
    <xdr:sp fLocksText="0">
      <xdr:nvSpPr>
        <xdr:cNvPr id="17" name="Text Box 1"/>
        <xdr:cNvSpPr txBox="1">
          <a:spLocks noChangeArrowheads="1"/>
        </xdr:cNvSpPr>
      </xdr:nvSpPr>
      <xdr:spPr>
        <a:xfrm>
          <a:off x="1485900" y="66675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161925</xdr:rowOff>
    </xdr:from>
    <xdr:ext cx="76200" cy="0"/>
    <xdr:sp fLocksText="0">
      <xdr:nvSpPr>
        <xdr:cNvPr id="18" name="Text Box 1"/>
        <xdr:cNvSpPr txBox="1">
          <a:spLocks noChangeArrowheads="1"/>
        </xdr:cNvSpPr>
      </xdr:nvSpPr>
      <xdr:spPr>
        <a:xfrm>
          <a:off x="1485900" y="66675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800100"/>
    <xdr:sp fLocksText="0">
      <xdr:nvSpPr>
        <xdr:cNvPr id="19" name="Text Box 1"/>
        <xdr:cNvSpPr txBox="1">
          <a:spLocks noChangeArrowheads="1"/>
        </xdr:cNvSpPr>
      </xdr:nvSpPr>
      <xdr:spPr>
        <a:xfrm>
          <a:off x="1485900" y="5372100"/>
          <a:ext cx="762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800100"/>
    <xdr:sp fLocksText="0">
      <xdr:nvSpPr>
        <xdr:cNvPr id="20" name="Text Box 1"/>
        <xdr:cNvSpPr txBox="1">
          <a:spLocks noChangeArrowheads="1"/>
        </xdr:cNvSpPr>
      </xdr:nvSpPr>
      <xdr:spPr>
        <a:xfrm>
          <a:off x="1485900" y="5372100"/>
          <a:ext cx="762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33350"/>
    <xdr:sp fLocksText="0">
      <xdr:nvSpPr>
        <xdr:cNvPr id="21" name="Text Box 1"/>
        <xdr:cNvSpPr txBox="1">
          <a:spLocks noChangeArrowheads="1"/>
        </xdr:cNvSpPr>
      </xdr:nvSpPr>
      <xdr:spPr>
        <a:xfrm>
          <a:off x="1485900" y="44005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33350"/>
    <xdr:sp fLocksText="0">
      <xdr:nvSpPr>
        <xdr:cNvPr id="22" name="Text Box 1"/>
        <xdr:cNvSpPr txBox="1">
          <a:spLocks noChangeArrowheads="1"/>
        </xdr:cNvSpPr>
      </xdr:nvSpPr>
      <xdr:spPr>
        <a:xfrm>
          <a:off x="1485900" y="44005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42875"/>
    <xdr:sp fLocksText="0">
      <xdr:nvSpPr>
        <xdr:cNvPr id="23" name="Text Box 1"/>
        <xdr:cNvSpPr txBox="1">
          <a:spLocks noChangeArrowheads="1"/>
        </xdr:cNvSpPr>
      </xdr:nvSpPr>
      <xdr:spPr>
        <a:xfrm>
          <a:off x="1485900" y="44005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42875"/>
    <xdr:sp fLocksText="0">
      <xdr:nvSpPr>
        <xdr:cNvPr id="24" name="Text Box 1"/>
        <xdr:cNvSpPr txBox="1">
          <a:spLocks noChangeArrowheads="1"/>
        </xdr:cNvSpPr>
      </xdr:nvSpPr>
      <xdr:spPr>
        <a:xfrm>
          <a:off x="1485900" y="44005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00025"/>
    <xdr:sp fLocksText="0">
      <xdr:nvSpPr>
        <xdr:cNvPr id="25" name="Text Box 1"/>
        <xdr:cNvSpPr txBox="1">
          <a:spLocks noChangeArrowheads="1"/>
        </xdr:cNvSpPr>
      </xdr:nvSpPr>
      <xdr:spPr>
        <a:xfrm>
          <a:off x="1485900" y="4886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47625"/>
    <xdr:sp fLocksText="0">
      <xdr:nvSpPr>
        <xdr:cNvPr id="26" name="Text Box 1"/>
        <xdr:cNvSpPr txBox="1">
          <a:spLocks noChangeArrowheads="1"/>
        </xdr:cNvSpPr>
      </xdr:nvSpPr>
      <xdr:spPr>
        <a:xfrm>
          <a:off x="1485900" y="44005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47625"/>
    <xdr:sp fLocksText="0">
      <xdr:nvSpPr>
        <xdr:cNvPr id="27" name="Text Box 1"/>
        <xdr:cNvSpPr txBox="1">
          <a:spLocks noChangeArrowheads="1"/>
        </xdr:cNvSpPr>
      </xdr:nvSpPr>
      <xdr:spPr>
        <a:xfrm>
          <a:off x="1485900" y="44005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38100"/>
    <xdr:sp fLocksText="0">
      <xdr:nvSpPr>
        <xdr:cNvPr id="28" name="Text Box 1"/>
        <xdr:cNvSpPr txBox="1">
          <a:spLocks noChangeArrowheads="1"/>
        </xdr:cNvSpPr>
      </xdr:nvSpPr>
      <xdr:spPr>
        <a:xfrm>
          <a:off x="1485900" y="4400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38100"/>
    <xdr:sp fLocksText="0">
      <xdr:nvSpPr>
        <xdr:cNvPr id="29" name="Text Box 1"/>
        <xdr:cNvSpPr txBox="1">
          <a:spLocks noChangeArrowheads="1"/>
        </xdr:cNvSpPr>
      </xdr:nvSpPr>
      <xdr:spPr>
        <a:xfrm>
          <a:off x="1485900" y="4400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38100"/>
    <xdr:sp fLocksText="0">
      <xdr:nvSpPr>
        <xdr:cNvPr id="30" name="Text Box 1"/>
        <xdr:cNvSpPr txBox="1">
          <a:spLocks noChangeArrowheads="1"/>
        </xdr:cNvSpPr>
      </xdr:nvSpPr>
      <xdr:spPr>
        <a:xfrm>
          <a:off x="1485900" y="4400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38100"/>
    <xdr:sp fLocksText="0">
      <xdr:nvSpPr>
        <xdr:cNvPr id="31" name="Text Box 1"/>
        <xdr:cNvSpPr txBox="1">
          <a:spLocks noChangeArrowheads="1"/>
        </xdr:cNvSpPr>
      </xdr:nvSpPr>
      <xdr:spPr>
        <a:xfrm>
          <a:off x="1485900" y="4400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161925</xdr:rowOff>
    </xdr:from>
    <xdr:ext cx="76200" cy="247650"/>
    <xdr:sp fLocksText="0">
      <xdr:nvSpPr>
        <xdr:cNvPr id="32" name="Text Box 1"/>
        <xdr:cNvSpPr txBox="1">
          <a:spLocks noChangeArrowheads="1"/>
        </xdr:cNvSpPr>
      </xdr:nvSpPr>
      <xdr:spPr>
        <a:xfrm>
          <a:off x="1485900" y="31051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161925</xdr:rowOff>
    </xdr:from>
    <xdr:ext cx="76200" cy="247650"/>
    <xdr:sp fLocksText="0">
      <xdr:nvSpPr>
        <xdr:cNvPr id="33" name="Text Box 1"/>
        <xdr:cNvSpPr txBox="1">
          <a:spLocks noChangeArrowheads="1"/>
        </xdr:cNvSpPr>
      </xdr:nvSpPr>
      <xdr:spPr>
        <a:xfrm>
          <a:off x="1485900" y="31051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161925</xdr:rowOff>
    </xdr:from>
    <xdr:ext cx="76200" cy="0"/>
    <xdr:sp fLocksText="0">
      <xdr:nvSpPr>
        <xdr:cNvPr id="34" name="Text Box 1"/>
        <xdr:cNvSpPr txBox="1">
          <a:spLocks noChangeArrowheads="1"/>
        </xdr:cNvSpPr>
      </xdr:nvSpPr>
      <xdr:spPr>
        <a:xfrm>
          <a:off x="1485900" y="4400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161925</xdr:rowOff>
    </xdr:from>
    <xdr:ext cx="76200" cy="0"/>
    <xdr:sp fLocksText="0">
      <xdr:nvSpPr>
        <xdr:cNvPr id="35" name="Text Box 1"/>
        <xdr:cNvSpPr txBox="1">
          <a:spLocks noChangeArrowheads="1"/>
        </xdr:cNvSpPr>
      </xdr:nvSpPr>
      <xdr:spPr>
        <a:xfrm>
          <a:off x="1485900" y="4400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161925</xdr:rowOff>
    </xdr:from>
    <xdr:ext cx="76200" cy="0"/>
    <xdr:sp fLocksText="0">
      <xdr:nvSpPr>
        <xdr:cNvPr id="36" name="Text Box 1"/>
        <xdr:cNvSpPr txBox="1">
          <a:spLocks noChangeArrowheads="1"/>
        </xdr:cNvSpPr>
      </xdr:nvSpPr>
      <xdr:spPr>
        <a:xfrm>
          <a:off x="1485900" y="32670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161925</xdr:rowOff>
    </xdr:from>
    <xdr:ext cx="76200" cy="0"/>
    <xdr:sp fLocksText="0">
      <xdr:nvSpPr>
        <xdr:cNvPr id="37" name="Text Box 1"/>
        <xdr:cNvSpPr txBox="1">
          <a:spLocks noChangeArrowheads="1"/>
        </xdr:cNvSpPr>
      </xdr:nvSpPr>
      <xdr:spPr>
        <a:xfrm>
          <a:off x="1485900" y="32670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857250"/>
    <xdr:sp fLocksText="0">
      <xdr:nvSpPr>
        <xdr:cNvPr id="38" name="Text Box 1"/>
        <xdr:cNvSpPr txBox="1">
          <a:spLocks noChangeArrowheads="1"/>
        </xdr:cNvSpPr>
      </xdr:nvSpPr>
      <xdr:spPr>
        <a:xfrm>
          <a:off x="1485900" y="2943225"/>
          <a:ext cx="762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857250"/>
    <xdr:sp fLocksText="0">
      <xdr:nvSpPr>
        <xdr:cNvPr id="39" name="Text Box 1"/>
        <xdr:cNvSpPr txBox="1">
          <a:spLocks noChangeArrowheads="1"/>
        </xdr:cNvSpPr>
      </xdr:nvSpPr>
      <xdr:spPr>
        <a:xfrm>
          <a:off x="1485900" y="2943225"/>
          <a:ext cx="762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0"/>
    <xdr:sp fLocksText="0">
      <xdr:nvSpPr>
        <xdr:cNvPr id="40" name="Text Box 1"/>
        <xdr:cNvSpPr txBox="1">
          <a:spLocks noChangeArrowheads="1"/>
        </xdr:cNvSpPr>
      </xdr:nvSpPr>
      <xdr:spPr>
        <a:xfrm>
          <a:off x="1485900" y="65055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0"/>
    <xdr:sp fLocksText="0">
      <xdr:nvSpPr>
        <xdr:cNvPr id="41" name="Text Box 1"/>
        <xdr:cNvSpPr txBox="1">
          <a:spLocks noChangeArrowheads="1"/>
        </xdr:cNvSpPr>
      </xdr:nvSpPr>
      <xdr:spPr>
        <a:xfrm>
          <a:off x="1485900" y="65055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133350"/>
    <xdr:sp fLocksText="0">
      <xdr:nvSpPr>
        <xdr:cNvPr id="42" name="Text Box 1"/>
        <xdr:cNvSpPr txBox="1">
          <a:spLocks noChangeArrowheads="1"/>
        </xdr:cNvSpPr>
      </xdr:nvSpPr>
      <xdr:spPr>
        <a:xfrm>
          <a:off x="1485900" y="6505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133350"/>
    <xdr:sp fLocksText="0">
      <xdr:nvSpPr>
        <xdr:cNvPr id="43" name="Text Box 1"/>
        <xdr:cNvSpPr txBox="1">
          <a:spLocks noChangeArrowheads="1"/>
        </xdr:cNvSpPr>
      </xdr:nvSpPr>
      <xdr:spPr>
        <a:xfrm>
          <a:off x="1485900" y="6505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142875"/>
    <xdr:sp fLocksText="0">
      <xdr:nvSpPr>
        <xdr:cNvPr id="44" name="Text Box 1"/>
        <xdr:cNvSpPr txBox="1">
          <a:spLocks noChangeArrowheads="1"/>
        </xdr:cNvSpPr>
      </xdr:nvSpPr>
      <xdr:spPr>
        <a:xfrm>
          <a:off x="1485900" y="65055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142875"/>
    <xdr:sp fLocksText="0">
      <xdr:nvSpPr>
        <xdr:cNvPr id="45" name="Text Box 1"/>
        <xdr:cNvSpPr txBox="1">
          <a:spLocks noChangeArrowheads="1"/>
        </xdr:cNvSpPr>
      </xdr:nvSpPr>
      <xdr:spPr>
        <a:xfrm>
          <a:off x="1485900" y="65055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47625"/>
    <xdr:sp fLocksText="0">
      <xdr:nvSpPr>
        <xdr:cNvPr id="46" name="Text Box 1"/>
        <xdr:cNvSpPr txBox="1">
          <a:spLocks noChangeArrowheads="1"/>
        </xdr:cNvSpPr>
      </xdr:nvSpPr>
      <xdr:spPr>
        <a:xfrm>
          <a:off x="1485900" y="52101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47625"/>
    <xdr:sp fLocksText="0">
      <xdr:nvSpPr>
        <xdr:cNvPr id="47" name="Text Box 1"/>
        <xdr:cNvSpPr txBox="1">
          <a:spLocks noChangeArrowheads="1"/>
        </xdr:cNvSpPr>
      </xdr:nvSpPr>
      <xdr:spPr>
        <a:xfrm>
          <a:off x="1485900" y="52101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57150</xdr:rowOff>
    </xdr:from>
    <xdr:ext cx="76200" cy="38100"/>
    <xdr:sp fLocksText="0">
      <xdr:nvSpPr>
        <xdr:cNvPr id="48" name="Text Box 1"/>
        <xdr:cNvSpPr txBox="1">
          <a:spLocks noChangeArrowheads="1"/>
        </xdr:cNvSpPr>
      </xdr:nvSpPr>
      <xdr:spPr>
        <a:xfrm>
          <a:off x="1485900" y="65627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57150</xdr:rowOff>
    </xdr:from>
    <xdr:ext cx="76200" cy="38100"/>
    <xdr:sp fLocksText="0">
      <xdr:nvSpPr>
        <xdr:cNvPr id="49" name="Text Box 1"/>
        <xdr:cNvSpPr txBox="1">
          <a:spLocks noChangeArrowheads="1"/>
        </xdr:cNvSpPr>
      </xdr:nvSpPr>
      <xdr:spPr>
        <a:xfrm>
          <a:off x="1485900" y="65627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57150</xdr:rowOff>
    </xdr:from>
    <xdr:ext cx="76200" cy="38100"/>
    <xdr:sp fLocksText="0">
      <xdr:nvSpPr>
        <xdr:cNvPr id="50" name="Text Box 1"/>
        <xdr:cNvSpPr txBox="1">
          <a:spLocks noChangeArrowheads="1"/>
        </xdr:cNvSpPr>
      </xdr:nvSpPr>
      <xdr:spPr>
        <a:xfrm>
          <a:off x="1485900" y="65627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57150</xdr:rowOff>
    </xdr:from>
    <xdr:ext cx="76200" cy="38100"/>
    <xdr:sp fLocksText="0">
      <xdr:nvSpPr>
        <xdr:cNvPr id="51" name="Text Box 1"/>
        <xdr:cNvSpPr txBox="1">
          <a:spLocks noChangeArrowheads="1"/>
        </xdr:cNvSpPr>
      </xdr:nvSpPr>
      <xdr:spPr>
        <a:xfrm>
          <a:off x="1485900" y="65627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33350"/>
    <xdr:sp fLocksText="0">
      <xdr:nvSpPr>
        <xdr:cNvPr id="52" name="Text Box 1"/>
        <xdr:cNvSpPr txBox="1">
          <a:spLocks noChangeArrowheads="1"/>
        </xdr:cNvSpPr>
      </xdr:nvSpPr>
      <xdr:spPr>
        <a:xfrm>
          <a:off x="1485900" y="50482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33350"/>
    <xdr:sp fLocksText="0">
      <xdr:nvSpPr>
        <xdr:cNvPr id="53" name="Text Box 1"/>
        <xdr:cNvSpPr txBox="1">
          <a:spLocks noChangeArrowheads="1"/>
        </xdr:cNvSpPr>
      </xdr:nvSpPr>
      <xdr:spPr>
        <a:xfrm>
          <a:off x="1485900" y="50482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42875"/>
    <xdr:sp fLocksText="0">
      <xdr:nvSpPr>
        <xdr:cNvPr id="54" name="Text Box 1"/>
        <xdr:cNvSpPr txBox="1">
          <a:spLocks noChangeArrowheads="1"/>
        </xdr:cNvSpPr>
      </xdr:nvSpPr>
      <xdr:spPr>
        <a:xfrm>
          <a:off x="1485900" y="50482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42875"/>
    <xdr:sp fLocksText="0">
      <xdr:nvSpPr>
        <xdr:cNvPr id="55" name="Text Box 1"/>
        <xdr:cNvSpPr txBox="1">
          <a:spLocks noChangeArrowheads="1"/>
        </xdr:cNvSpPr>
      </xdr:nvSpPr>
      <xdr:spPr>
        <a:xfrm>
          <a:off x="1485900" y="50482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161925</xdr:rowOff>
    </xdr:from>
    <xdr:ext cx="76200" cy="85725"/>
    <xdr:sp fLocksText="0">
      <xdr:nvSpPr>
        <xdr:cNvPr id="56" name="Text Box 1"/>
        <xdr:cNvSpPr txBox="1">
          <a:spLocks noChangeArrowheads="1"/>
        </xdr:cNvSpPr>
      </xdr:nvSpPr>
      <xdr:spPr>
        <a:xfrm>
          <a:off x="1485900" y="40767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76200" cy="133350"/>
    <xdr:sp fLocksText="0">
      <xdr:nvSpPr>
        <xdr:cNvPr id="57" name="Text Box 1"/>
        <xdr:cNvSpPr txBox="1">
          <a:spLocks noChangeArrowheads="1"/>
        </xdr:cNvSpPr>
      </xdr:nvSpPr>
      <xdr:spPr>
        <a:xfrm>
          <a:off x="1485900" y="69913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76200" cy="133350"/>
    <xdr:sp fLocksText="0">
      <xdr:nvSpPr>
        <xdr:cNvPr id="58" name="Text Box 1"/>
        <xdr:cNvSpPr txBox="1">
          <a:spLocks noChangeArrowheads="1"/>
        </xdr:cNvSpPr>
      </xdr:nvSpPr>
      <xdr:spPr>
        <a:xfrm>
          <a:off x="1485900" y="69913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76200" cy="142875"/>
    <xdr:sp fLocksText="0">
      <xdr:nvSpPr>
        <xdr:cNvPr id="59" name="Text Box 1"/>
        <xdr:cNvSpPr txBox="1">
          <a:spLocks noChangeArrowheads="1"/>
        </xdr:cNvSpPr>
      </xdr:nvSpPr>
      <xdr:spPr>
        <a:xfrm>
          <a:off x="1485900" y="69913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76200" cy="142875"/>
    <xdr:sp fLocksText="0">
      <xdr:nvSpPr>
        <xdr:cNvPr id="60" name="Text Box 1"/>
        <xdr:cNvSpPr txBox="1">
          <a:spLocks noChangeArrowheads="1"/>
        </xdr:cNvSpPr>
      </xdr:nvSpPr>
      <xdr:spPr>
        <a:xfrm>
          <a:off x="1485900" y="69913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123825</xdr:rowOff>
    </xdr:from>
    <xdr:ext cx="76200" cy="76200"/>
    <xdr:sp fLocksText="0">
      <xdr:nvSpPr>
        <xdr:cNvPr id="61" name="Text Box 1"/>
        <xdr:cNvSpPr txBox="1">
          <a:spLocks noChangeArrowheads="1"/>
        </xdr:cNvSpPr>
      </xdr:nvSpPr>
      <xdr:spPr>
        <a:xfrm>
          <a:off x="1485900" y="40386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161925</xdr:rowOff>
    </xdr:from>
    <xdr:ext cx="76200" cy="0"/>
    <xdr:sp fLocksText="0">
      <xdr:nvSpPr>
        <xdr:cNvPr id="62" name="Text Box 1"/>
        <xdr:cNvSpPr txBox="1">
          <a:spLocks noChangeArrowheads="1"/>
        </xdr:cNvSpPr>
      </xdr:nvSpPr>
      <xdr:spPr>
        <a:xfrm>
          <a:off x="1485900" y="31051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161925</xdr:rowOff>
    </xdr:from>
    <xdr:ext cx="76200" cy="0"/>
    <xdr:sp fLocksText="0">
      <xdr:nvSpPr>
        <xdr:cNvPr id="63" name="Text Box 1"/>
        <xdr:cNvSpPr txBox="1">
          <a:spLocks noChangeArrowheads="1"/>
        </xdr:cNvSpPr>
      </xdr:nvSpPr>
      <xdr:spPr>
        <a:xfrm>
          <a:off x="1485900" y="31051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0"/>
    <xdr:sp fLocksText="0">
      <xdr:nvSpPr>
        <xdr:cNvPr id="64" name="Text Box 1"/>
        <xdr:cNvSpPr txBox="1">
          <a:spLocks noChangeArrowheads="1"/>
        </xdr:cNvSpPr>
      </xdr:nvSpPr>
      <xdr:spPr>
        <a:xfrm>
          <a:off x="1485900" y="29432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0"/>
    <xdr:sp fLocksText="0">
      <xdr:nvSpPr>
        <xdr:cNvPr id="65" name="Text Box 1"/>
        <xdr:cNvSpPr txBox="1">
          <a:spLocks noChangeArrowheads="1"/>
        </xdr:cNvSpPr>
      </xdr:nvSpPr>
      <xdr:spPr>
        <a:xfrm>
          <a:off x="1485900" y="29432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33350"/>
    <xdr:sp fLocksText="0">
      <xdr:nvSpPr>
        <xdr:cNvPr id="66" name="Text Box 1"/>
        <xdr:cNvSpPr txBox="1">
          <a:spLocks noChangeArrowheads="1"/>
        </xdr:cNvSpPr>
      </xdr:nvSpPr>
      <xdr:spPr>
        <a:xfrm>
          <a:off x="1485900" y="29432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33350"/>
    <xdr:sp fLocksText="0">
      <xdr:nvSpPr>
        <xdr:cNvPr id="67" name="Text Box 1"/>
        <xdr:cNvSpPr txBox="1">
          <a:spLocks noChangeArrowheads="1"/>
        </xdr:cNvSpPr>
      </xdr:nvSpPr>
      <xdr:spPr>
        <a:xfrm>
          <a:off x="1485900" y="29432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42875"/>
    <xdr:sp fLocksText="0">
      <xdr:nvSpPr>
        <xdr:cNvPr id="68" name="Text Box 1"/>
        <xdr:cNvSpPr txBox="1">
          <a:spLocks noChangeArrowheads="1"/>
        </xdr:cNvSpPr>
      </xdr:nvSpPr>
      <xdr:spPr>
        <a:xfrm>
          <a:off x="1485900" y="29432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42875"/>
    <xdr:sp fLocksText="0">
      <xdr:nvSpPr>
        <xdr:cNvPr id="69" name="Text Box 1"/>
        <xdr:cNvSpPr txBox="1">
          <a:spLocks noChangeArrowheads="1"/>
        </xdr:cNvSpPr>
      </xdr:nvSpPr>
      <xdr:spPr>
        <a:xfrm>
          <a:off x="1485900" y="29432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161925</xdr:rowOff>
    </xdr:from>
    <xdr:ext cx="76200" cy="0"/>
    <xdr:sp fLocksText="0">
      <xdr:nvSpPr>
        <xdr:cNvPr id="70" name="Text Box 1"/>
        <xdr:cNvSpPr txBox="1">
          <a:spLocks noChangeArrowheads="1"/>
        </xdr:cNvSpPr>
      </xdr:nvSpPr>
      <xdr:spPr>
        <a:xfrm>
          <a:off x="1485900" y="50482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161925</xdr:rowOff>
    </xdr:from>
    <xdr:ext cx="76200" cy="0"/>
    <xdr:sp fLocksText="0">
      <xdr:nvSpPr>
        <xdr:cNvPr id="71" name="Text Box 1"/>
        <xdr:cNvSpPr txBox="1">
          <a:spLocks noChangeArrowheads="1"/>
        </xdr:cNvSpPr>
      </xdr:nvSpPr>
      <xdr:spPr>
        <a:xfrm>
          <a:off x="1485900" y="50482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123825</xdr:rowOff>
    </xdr:from>
    <xdr:ext cx="76200" cy="85725"/>
    <xdr:sp fLocksText="0">
      <xdr:nvSpPr>
        <xdr:cNvPr id="72" name="Text Box 1"/>
        <xdr:cNvSpPr txBox="1">
          <a:spLocks noChangeArrowheads="1"/>
        </xdr:cNvSpPr>
      </xdr:nvSpPr>
      <xdr:spPr>
        <a:xfrm>
          <a:off x="1485900" y="46863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161925</xdr:rowOff>
    </xdr:from>
    <xdr:ext cx="76200" cy="104775"/>
    <xdr:sp fLocksText="0">
      <xdr:nvSpPr>
        <xdr:cNvPr id="73" name="Text Box 1"/>
        <xdr:cNvSpPr txBox="1">
          <a:spLocks noChangeArrowheads="1"/>
        </xdr:cNvSpPr>
      </xdr:nvSpPr>
      <xdr:spPr>
        <a:xfrm>
          <a:off x="1485900" y="47244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419100"/>
    <xdr:sp fLocksText="0">
      <xdr:nvSpPr>
        <xdr:cNvPr id="74" name="Text Box 1"/>
        <xdr:cNvSpPr txBox="1">
          <a:spLocks noChangeArrowheads="1"/>
        </xdr:cNvSpPr>
      </xdr:nvSpPr>
      <xdr:spPr>
        <a:xfrm>
          <a:off x="1485900" y="48863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419100"/>
    <xdr:sp fLocksText="0">
      <xdr:nvSpPr>
        <xdr:cNvPr id="75" name="Text Box 1"/>
        <xdr:cNvSpPr txBox="1">
          <a:spLocks noChangeArrowheads="1"/>
        </xdr:cNvSpPr>
      </xdr:nvSpPr>
      <xdr:spPr>
        <a:xfrm>
          <a:off x="1485900" y="48863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90500"/>
    <xdr:sp fLocksText="0">
      <xdr:nvSpPr>
        <xdr:cNvPr id="76" name="Text Box 1"/>
        <xdr:cNvSpPr txBox="1">
          <a:spLocks noChangeArrowheads="1"/>
        </xdr:cNvSpPr>
      </xdr:nvSpPr>
      <xdr:spPr>
        <a:xfrm>
          <a:off x="1485900" y="29432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90500"/>
    <xdr:sp fLocksText="0">
      <xdr:nvSpPr>
        <xdr:cNvPr id="77" name="Text Box 1"/>
        <xdr:cNvSpPr txBox="1">
          <a:spLocks noChangeArrowheads="1"/>
        </xdr:cNvSpPr>
      </xdr:nvSpPr>
      <xdr:spPr>
        <a:xfrm>
          <a:off x="1485900" y="29432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0"/>
    <xdr:sp fLocksText="0">
      <xdr:nvSpPr>
        <xdr:cNvPr id="78" name="Text Box 1"/>
        <xdr:cNvSpPr txBox="1">
          <a:spLocks noChangeArrowheads="1"/>
        </xdr:cNvSpPr>
      </xdr:nvSpPr>
      <xdr:spPr>
        <a:xfrm>
          <a:off x="1485900" y="31051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0"/>
    <xdr:sp fLocksText="0">
      <xdr:nvSpPr>
        <xdr:cNvPr id="79" name="Text Box 1"/>
        <xdr:cNvSpPr txBox="1">
          <a:spLocks noChangeArrowheads="1"/>
        </xdr:cNvSpPr>
      </xdr:nvSpPr>
      <xdr:spPr>
        <a:xfrm>
          <a:off x="1485900" y="31051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123825"/>
    <xdr:sp fLocksText="0">
      <xdr:nvSpPr>
        <xdr:cNvPr id="80" name="Text Box 1"/>
        <xdr:cNvSpPr txBox="1">
          <a:spLocks noChangeArrowheads="1"/>
        </xdr:cNvSpPr>
      </xdr:nvSpPr>
      <xdr:spPr>
        <a:xfrm>
          <a:off x="1485900" y="68294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123825"/>
    <xdr:sp fLocksText="0">
      <xdr:nvSpPr>
        <xdr:cNvPr id="81" name="Text Box 1"/>
        <xdr:cNvSpPr txBox="1">
          <a:spLocks noChangeArrowheads="1"/>
        </xdr:cNvSpPr>
      </xdr:nvSpPr>
      <xdr:spPr>
        <a:xfrm>
          <a:off x="1485900" y="68294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419100"/>
    <xdr:sp fLocksText="0">
      <xdr:nvSpPr>
        <xdr:cNvPr id="82" name="Text Box 1"/>
        <xdr:cNvSpPr txBox="1">
          <a:spLocks noChangeArrowheads="1"/>
        </xdr:cNvSpPr>
      </xdr:nvSpPr>
      <xdr:spPr>
        <a:xfrm>
          <a:off x="1485900" y="34290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419100"/>
    <xdr:sp fLocksText="0">
      <xdr:nvSpPr>
        <xdr:cNvPr id="83" name="Text Box 1"/>
        <xdr:cNvSpPr txBox="1">
          <a:spLocks noChangeArrowheads="1"/>
        </xdr:cNvSpPr>
      </xdr:nvSpPr>
      <xdr:spPr>
        <a:xfrm>
          <a:off x="1485900" y="34290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47650"/>
    <xdr:sp fLocksText="0">
      <xdr:nvSpPr>
        <xdr:cNvPr id="84" name="Text Box 1"/>
        <xdr:cNvSpPr txBox="1">
          <a:spLocks noChangeArrowheads="1"/>
        </xdr:cNvSpPr>
      </xdr:nvSpPr>
      <xdr:spPr>
        <a:xfrm>
          <a:off x="1485900" y="68294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47650"/>
    <xdr:sp fLocksText="0">
      <xdr:nvSpPr>
        <xdr:cNvPr id="85" name="Text Box 1"/>
        <xdr:cNvSpPr txBox="1">
          <a:spLocks noChangeArrowheads="1"/>
        </xdr:cNvSpPr>
      </xdr:nvSpPr>
      <xdr:spPr>
        <a:xfrm>
          <a:off x="1485900" y="68294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0"/>
    <xdr:sp fLocksText="0">
      <xdr:nvSpPr>
        <xdr:cNvPr id="86" name="Text Box 1"/>
        <xdr:cNvSpPr txBox="1">
          <a:spLocks noChangeArrowheads="1"/>
        </xdr:cNvSpPr>
      </xdr:nvSpPr>
      <xdr:spPr>
        <a:xfrm>
          <a:off x="1485900" y="6829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0"/>
    <xdr:sp fLocksText="0">
      <xdr:nvSpPr>
        <xdr:cNvPr id="87" name="Text Box 1"/>
        <xdr:cNvSpPr txBox="1">
          <a:spLocks noChangeArrowheads="1"/>
        </xdr:cNvSpPr>
      </xdr:nvSpPr>
      <xdr:spPr>
        <a:xfrm>
          <a:off x="1485900" y="6829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133350"/>
    <xdr:sp fLocksText="0">
      <xdr:nvSpPr>
        <xdr:cNvPr id="88" name="Text Box 1"/>
        <xdr:cNvSpPr txBox="1">
          <a:spLocks noChangeArrowheads="1"/>
        </xdr:cNvSpPr>
      </xdr:nvSpPr>
      <xdr:spPr>
        <a:xfrm>
          <a:off x="1485900" y="68294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133350"/>
    <xdr:sp fLocksText="0">
      <xdr:nvSpPr>
        <xdr:cNvPr id="89" name="Text Box 1"/>
        <xdr:cNvSpPr txBox="1">
          <a:spLocks noChangeArrowheads="1"/>
        </xdr:cNvSpPr>
      </xdr:nvSpPr>
      <xdr:spPr>
        <a:xfrm>
          <a:off x="1485900" y="68294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142875"/>
    <xdr:sp fLocksText="0">
      <xdr:nvSpPr>
        <xdr:cNvPr id="90" name="Text Box 1"/>
        <xdr:cNvSpPr txBox="1">
          <a:spLocks noChangeArrowheads="1"/>
        </xdr:cNvSpPr>
      </xdr:nvSpPr>
      <xdr:spPr>
        <a:xfrm>
          <a:off x="1485900" y="68294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142875"/>
    <xdr:sp fLocksText="0">
      <xdr:nvSpPr>
        <xdr:cNvPr id="91" name="Text Box 1"/>
        <xdr:cNvSpPr txBox="1">
          <a:spLocks noChangeArrowheads="1"/>
        </xdr:cNvSpPr>
      </xdr:nvSpPr>
      <xdr:spPr>
        <a:xfrm>
          <a:off x="1485900" y="68294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161925</xdr:rowOff>
    </xdr:from>
    <xdr:ext cx="76200" cy="0"/>
    <xdr:sp fLocksText="0">
      <xdr:nvSpPr>
        <xdr:cNvPr id="92" name="Text Box 1"/>
        <xdr:cNvSpPr txBox="1">
          <a:spLocks noChangeArrowheads="1"/>
        </xdr:cNvSpPr>
      </xdr:nvSpPr>
      <xdr:spPr>
        <a:xfrm>
          <a:off x="1485900" y="45624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161925</xdr:rowOff>
    </xdr:from>
    <xdr:ext cx="76200" cy="0"/>
    <xdr:sp fLocksText="0">
      <xdr:nvSpPr>
        <xdr:cNvPr id="93" name="Text Box 1"/>
        <xdr:cNvSpPr txBox="1">
          <a:spLocks noChangeArrowheads="1"/>
        </xdr:cNvSpPr>
      </xdr:nvSpPr>
      <xdr:spPr>
        <a:xfrm>
          <a:off x="1485900" y="45624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161925</xdr:rowOff>
    </xdr:from>
    <xdr:ext cx="76200" cy="0"/>
    <xdr:sp fLocksText="0">
      <xdr:nvSpPr>
        <xdr:cNvPr id="94" name="Text Box 1"/>
        <xdr:cNvSpPr txBox="1">
          <a:spLocks noChangeArrowheads="1"/>
        </xdr:cNvSpPr>
      </xdr:nvSpPr>
      <xdr:spPr>
        <a:xfrm>
          <a:off x="1485900" y="32670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161925</xdr:rowOff>
    </xdr:from>
    <xdr:ext cx="76200" cy="0"/>
    <xdr:sp fLocksText="0">
      <xdr:nvSpPr>
        <xdr:cNvPr id="95" name="Text Box 1"/>
        <xdr:cNvSpPr txBox="1">
          <a:spLocks noChangeArrowheads="1"/>
        </xdr:cNvSpPr>
      </xdr:nvSpPr>
      <xdr:spPr>
        <a:xfrm>
          <a:off x="1485900" y="32670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828675"/>
    <xdr:sp fLocksText="0">
      <xdr:nvSpPr>
        <xdr:cNvPr id="96" name="Text Box 1"/>
        <xdr:cNvSpPr txBox="1">
          <a:spLocks noChangeArrowheads="1"/>
        </xdr:cNvSpPr>
      </xdr:nvSpPr>
      <xdr:spPr>
        <a:xfrm>
          <a:off x="1485900" y="6181725"/>
          <a:ext cx="762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828675"/>
    <xdr:sp fLocksText="0">
      <xdr:nvSpPr>
        <xdr:cNvPr id="97" name="Text Box 1"/>
        <xdr:cNvSpPr txBox="1">
          <a:spLocks noChangeArrowheads="1"/>
        </xdr:cNvSpPr>
      </xdr:nvSpPr>
      <xdr:spPr>
        <a:xfrm>
          <a:off x="1485900" y="6181725"/>
          <a:ext cx="762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33350"/>
    <xdr:sp fLocksText="0">
      <xdr:nvSpPr>
        <xdr:cNvPr id="98" name="Text Box 1"/>
        <xdr:cNvSpPr txBox="1">
          <a:spLocks noChangeArrowheads="1"/>
        </xdr:cNvSpPr>
      </xdr:nvSpPr>
      <xdr:spPr>
        <a:xfrm>
          <a:off x="1485900" y="44005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33350"/>
    <xdr:sp fLocksText="0">
      <xdr:nvSpPr>
        <xdr:cNvPr id="99" name="Text Box 1"/>
        <xdr:cNvSpPr txBox="1">
          <a:spLocks noChangeArrowheads="1"/>
        </xdr:cNvSpPr>
      </xdr:nvSpPr>
      <xdr:spPr>
        <a:xfrm>
          <a:off x="1485900" y="44005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42875"/>
    <xdr:sp fLocksText="0">
      <xdr:nvSpPr>
        <xdr:cNvPr id="100" name="Text Box 1"/>
        <xdr:cNvSpPr txBox="1">
          <a:spLocks noChangeArrowheads="1"/>
        </xdr:cNvSpPr>
      </xdr:nvSpPr>
      <xdr:spPr>
        <a:xfrm>
          <a:off x="1485900" y="44005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42875"/>
    <xdr:sp fLocksText="0">
      <xdr:nvSpPr>
        <xdr:cNvPr id="101" name="Text Box 1"/>
        <xdr:cNvSpPr txBox="1">
          <a:spLocks noChangeArrowheads="1"/>
        </xdr:cNvSpPr>
      </xdr:nvSpPr>
      <xdr:spPr>
        <a:xfrm>
          <a:off x="1485900" y="44005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00025"/>
    <xdr:sp fLocksText="0">
      <xdr:nvSpPr>
        <xdr:cNvPr id="102" name="Text Box 1"/>
        <xdr:cNvSpPr txBox="1">
          <a:spLocks noChangeArrowheads="1"/>
        </xdr:cNvSpPr>
      </xdr:nvSpPr>
      <xdr:spPr>
        <a:xfrm>
          <a:off x="1485900" y="4886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47625"/>
    <xdr:sp fLocksText="0">
      <xdr:nvSpPr>
        <xdr:cNvPr id="103" name="Text Box 1"/>
        <xdr:cNvSpPr txBox="1">
          <a:spLocks noChangeArrowheads="1"/>
        </xdr:cNvSpPr>
      </xdr:nvSpPr>
      <xdr:spPr>
        <a:xfrm>
          <a:off x="1485900" y="44005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47625"/>
    <xdr:sp fLocksText="0">
      <xdr:nvSpPr>
        <xdr:cNvPr id="104" name="Text Box 1"/>
        <xdr:cNvSpPr txBox="1">
          <a:spLocks noChangeArrowheads="1"/>
        </xdr:cNvSpPr>
      </xdr:nvSpPr>
      <xdr:spPr>
        <a:xfrm>
          <a:off x="1485900" y="44005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38100"/>
    <xdr:sp fLocksText="0">
      <xdr:nvSpPr>
        <xdr:cNvPr id="105" name="Text Box 1"/>
        <xdr:cNvSpPr txBox="1">
          <a:spLocks noChangeArrowheads="1"/>
        </xdr:cNvSpPr>
      </xdr:nvSpPr>
      <xdr:spPr>
        <a:xfrm>
          <a:off x="1485900" y="4400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38100"/>
    <xdr:sp fLocksText="0">
      <xdr:nvSpPr>
        <xdr:cNvPr id="106" name="Text Box 1"/>
        <xdr:cNvSpPr txBox="1">
          <a:spLocks noChangeArrowheads="1"/>
        </xdr:cNvSpPr>
      </xdr:nvSpPr>
      <xdr:spPr>
        <a:xfrm>
          <a:off x="1485900" y="4400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38100"/>
    <xdr:sp fLocksText="0">
      <xdr:nvSpPr>
        <xdr:cNvPr id="107" name="Text Box 1"/>
        <xdr:cNvSpPr txBox="1">
          <a:spLocks noChangeArrowheads="1"/>
        </xdr:cNvSpPr>
      </xdr:nvSpPr>
      <xdr:spPr>
        <a:xfrm>
          <a:off x="1485900" y="4400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38100"/>
    <xdr:sp fLocksText="0">
      <xdr:nvSpPr>
        <xdr:cNvPr id="108" name="Text Box 1"/>
        <xdr:cNvSpPr txBox="1">
          <a:spLocks noChangeArrowheads="1"/>
        </xdr:cNvSpPr>
      </xdr:nvSpPr>
      <xdr:spPr>
        <a:xfrm>
          <a:off x="1485900" y="4400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161925</xdr:rowOff>
    </xdr:from>
    <xdr:ext cx="76200" cy="247650"/>
    <xdr:sp fLocksText="0">
      <xdr:nvSpPr>
        <xdr:cNvPr id="109" name="Text Box 1"/>
        <xdr:cNvSpPr txBox="1">
          <a:spLocks noChangeArrowheads="1"/>
        </xdr:cNvSpPr>
      </xdr:nvSpPr>
      <xdr:spPr>
        <a:xfrm>
          <a:off x="1485900" y="31051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161925</xdr:rowOff>
    </xdr:from>
    <xdr:ext cx="76200" cy="247650"/>
    <xdr:sp fLocksText="0">
      <xdr:nvSpPr>
        <xdr:cNvPr id="110" name="Text Box 1"/>
        <xdr:cNvSpPr txBox="1">
          <a:spLocks noChangeArrowheads="1"/>
        </xdr:cNvSpPr>
      </xdr:nvSpPr>
      <xdr:spPr>
        <a:xfrm>
          <a:off x="1485900" y="31051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161925</xdr:rowOff>
    </xdr:from>
    <xdr:ext cx="76200" cy="9525"/>
    <xdr:sp fLocksText="0">
      <xdr:nvSpPr>
        <xdr:cNvPr id="111" name="Text Box 1"/>
        <xdr:cNvSpPr txBox="1">
          <a:spLocks noChangeArrowheads="1"/>
        </xdr:cNvSpPr>
      </xdr:nvSpPr>
      <xdr:spPr>
        <a:xfrm>
          <a:off x="1485900" y="60198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161925</xdr:rowOff>
    </xdr:from>
    <xdr:ext cx="76200" cy="9525"/>
    <xdr:sp fLocksText="0">
      <xdr:nvSpPr>
        <xdr:cNvPr id="112" name="Text Box 1"/>
        <xdr:cNvSpPr txBox="1">
          <a:spLocks noChangeArrowheads="1"/>
        </xdr:cNvSpPr>
      </xdr:nvSpPr>
      <xdr:spPr>
        <a:xfrm>
          <a:off x="1485900" y="60198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161925</xdr:rowOff>
    </xdr:from>
    <xdr:ext cx="76200" cy="123825"/>
    <xdr:sp fLocksText="0">
      <xdr:nvSpPr>
        <xdr:cNvPr id="113" name="Text Box 1"/>
        <xdr:cNvSpPr txBox="1">
          <a:spLocks noChangeArrowheads="1"/>
        </xdr:cNvSpPr>
      </xdr:nvSpPr>
      <xdr:spPr>
        <a:xfrm>
          <a:off x="1485900" y="69913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161925</xdr:rowOff>
    </xdr:from>
    <xdr:ext cx="76200" cy="104775"/>
    <xdr:sp fLocksText="0">
      <xdr:nvSpPr>
        <xdr:cNvPr id="114" name="Text Box 1"/>
        <xdr:cNvSpPr txBox="1">
          <a:spLocks noChangeArrowheads="1"/>
        </xdr:cNvSpPr>
      </xdr:nvSpPr>
      <xdr:spPr>
        <a:xfrm>
          <a:off x="1485900" y="69913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781050"/>
    <xdr:sp fLocksText="0">
      <xdr:nvSpPr>
        <xdr:cNvPr id="115" name="Text Box 1"/>
        <xdr:cNvSpPr txBox="1">
          <a:spLocks noChangeArrowheads="1"/>
        </xdr:cNvSpPr>
      </xdr:nvSpPr>
      <xdr:spPr>
        <a:xfrm>
          <a:off x="1485900" y="2943225"/>
          <a:ext cx="762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781050"/>
    <xdr:sp fLocksText="0">
      <xdr:nvSpPr>
        <xdr:cNvPr id="116" name="Text Box 1"/>
        <xdr:cNvSpPr txBox="1">
          <a:spLocks noChangeArrowheads="1"/>
        </xdr:cNvSpPr>
      </xdr:nvSpPr>
      <xdr:spPr>
        <a:xfrm>
          <a:off x="1485900" y="2943225"/>
          <a:ext cx="762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0"/>
    <xdr:sp fLocksText="0">
      <xdr:nvSpPr>
        <xdr:cNvPr id="117" name="Text Box 1"/>
        <xdr:cNvSpPr txBox="1">
          <a:spLocks noChangeArrowheads="1"/>
        </xdr:cNvSpPr>
      </xdr:nvSpPr>
      <xdr:spPr>
        <a:xfrm>
          <a:off x="1485900" y="60198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0"/>
    <xdr:sp fLocksText="0">
      <xdr:nvSpPr>
        <xdr:cNvPr id="118" name="Text Box 1"/>
        <xdr:cNvSpPr txBox="1">
          <a:spLocks noChangeArrowheads="1"/>
        </xdr:cNvSpPr>
      </xdr:nvSpPr>
      <xdr:spPr>
        <a:xfrm>
          <a:off x="1485900" y="60198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133350"/>
    <xdr:sp fLocksText="0">
      <xdr:nvSpPr>
        <xdr:cNvPr id="119" name="Text Box 1"/>
        <xdr:cNvSpPr txBox="1">
          <a:spLocks noChangeArrowheads="1"/>
        </xdr:cNvSpPr>
      </xdr:nvSpPr>
      <xdr:spPr>
        <a:xfrm>
          <a:off x="1485900" y="60198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133350"/>
    <xdr:sp fLocksText="0">
      <xdr:nvSpPr>
        <xdr:cNvPr id="120" name="Text Box 1"/>
        <xdr:cNvSpPr txBox="1">
          <a:spLocks noChangeArrowheads="1"/>
        </xdr:cNvSpPr>
      </xdr:nvSpPr>
      <xdr:spPr>
        <a:xfrm>
          <a:off x="1485900" y="60198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142875"/>
    <xdr:sp fLocksText="0">
      <xdr:nvSpPr>
        <xdr:cNvPr id="121" name="Text Box 1"/>
        <xdr:cNvSpPr txBox="1">
          <a:spLocks noChangeArrowheads="1"/>
        </xdr:cNvSpPr>
      </xdr:nvSpPr>
      <xdr:spPr>
        <a:xfrm>
          <a:off x="1485900" y="60198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142875"/>
    <xdr:sp fLocksText="0">
      <xdr:nvSpPr>
        <xdr:cNvPr id="122" name="Text Box 1"/>
        <xdr:cNvSpPr txBox="1">
          <a:spLocks noChangeArrowheads="1"/>
        </xdr:cNvSpPr>
      </xdr:nvSpPr>
      <xdr:spPr>
        <a:xfrm>
          <a:off x="1485900" y="60198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47625"/>
    <xdr:sp fLocksText="0">
      <xdr:nvSpPr>
        <xdr:cNvPr id="123" name="Text Box 1"/>
        <xdr:cNvSpPr txBox="1">
          <a:spLocks noChangeArrowheads="1"/>
        </xdr:cNvSpPr>
      </xdr:nvSpPr>
      <xdr:spPr>
        <a:xfrm>
          <a:off x="1485900" y="68294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47625"/>
    <xdr:sp fLocksText="0">
      <xdr:nvSpPr>
        <xdr:cNvPr id="124" name="Text Box 1"/>
        <xdr:cNvSpPr txBox="1">
          <a:spLocks noChangeArrowheads="1"/>
        </xdr:cNvSpPr>
      </xdr:nvSpPr>
      <xdr:spPr>
        <a:xfrm>
          <a:off x="1485900" y="68294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57150</xdr:rowOff>
    </xdr:from>
    <xdr:ext cx="76200" cy="38100"/>
    <xdr:sp fLocksText="0">
      <xdr:nvSpPr>
        <xdr:cNvPr id="125" name="Text Box 1"/>
        <xdr:cNvSpPr txBox="1">
          <a:spLocks noChangeArrowheads="1"/>
        </xdr:cNvSpPr>
      </xdr:nvSpPr>
      <xdr:spPr>
        <a:xfrm>
          <a:off x="1485900" y="60769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57150</xdr:rowOff>
    </xdr:from>
    <xdr:ext cx="76200" cy="38100"/>
    <xdr:sp fLocksText="0">
      <xdr:nvSpPr>
        <xdr:cNvPr id="126" name="Text Box 1"/>
        <xdr:cNvSpPr txBox="1">
          <a:spLocks noChangeArrowheads="1"/>
        </xdr:cNvSpPr>
      </xdr:nvSpPr>
      <xdr:spPr>
        <a:xfrm>
          <a:off x="1485900" y="60769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57150</xdr:rowOff>
    </xdr:from>
    <xdr:ext cx="76200" cy="38100"/>
    <xdr:sp fLocksText="0">
      <xdr:nvSpPr>
        <xdr:cNvPr id="127" name="Text Box 1"/>
        <xdr:cNvSpPr txBox="1">
          <a:spLocks noChangeArrowheads="1"/>
        </xdr:cNvSpPr>
      </xdr:nvSpPr>
      <xdr:spPr>
        <a:xfrm>
          <a:off x="1485900" y="60769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57150</xdr:rowOff>
    </xdr:from>
    <xdr:ext cx="76200" cy="38100"/>
    <xdr:sp fLocksText="0">
      <xdr:nvSpPr>
        <xdr:cNvPr id="128" name="Text Box 1"/>
        <xdr:cNvSpPr txBox="1">
          <a:spLocks noChangeArrowheads="1"/>
        </xdr:cNvSpPr>
      </xdr:nvSpPr>
      <xdr:spPr>
        <a:xfrm>
          <a:off x="1485900" y="60769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133350"/>
    <xdr:sp fLocksText="0">
      <xdr:nvSpPr>
        <xdr:cNvPr id="129" name="Text Box 1"/>
        <xdr:cNvSpPr txBox="1">
          <a:spLocks noChangeArrowheads="1"/>
        </xdr:cNvSpPr>
      </xdr:nvSpPr>
      <xdr:spPr>
        <a:xfrm>
          <a:off x="1485900" y="3429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133350"/>
    <xdr:sp fLocksText="0">
      <xdr:nvSpPr>
        <xdr:cNvPr id="130" name="Text Box 1"/>
        <xdr:cNvSpPr txBox="1">
          <a:spLocks noChangeArrowheads="1"/>
        </xdr:cNvSpPr>
      </xdr:nvSpPr>
      <xdr:spPr>
        <a:xfrm>
          <a:off x="1485900" y="3429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142875"/>
    <xdr:sp fLocksText="0">
      <xdr:nvSpPr>
        <xdr:cNvPr id="131" name="Text Box 1"/>
        <xdr:cNvSpPr txBox="1">
          <a:spLocks noChangeArrowheads="1"/>
        </xdr:cNvSpPr>
      </xdr:nvSpPr>
      <xdr:spPr>
        <a:xfrm>
          <a:off x="1485900" y="34290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142875"/>
    <xdr:sp fLocksText="0">
      <xdr:nvSpPr>
        <xdr:cNvPr id="132" name="Text Box 1"/>
        <xdr:cNvSpPr txBox="1">
          <a:spLocks noChangeArrowheads="1"/>
        </xdr:cNvSpPr>
      </xdr:nvSpPr>
      <xdr:spPr>
        <a:xfrm>
          <a:off x="1485900" y="34290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161925</xdr:rowOff>
    </xdr:from>
    <xdr:ext cx="76200" cy="0"/>
    <xdr:sp fLocksText="0">
      <xdr:nvSpPr>
        <xdr:cNvPr id="133" name="Text Box 1"/>
        <xdr:cNvSpPr txBox="1">
          <a:spLocks noChangeArrowheads="1"/>
        </xdr:cNvSpPr>
      </xdr:nvSpPr>
      <xdr:spPr>
        <a:xfrm>
          <a:off x="1485900" y="4400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33350"/>
    <xdr:sp fLocksText="0">
      <xdr:nvSpPr>
        <xdr:cNvPr id="134" name="Text Box 1"/>
        <xdr:cNvSpPr txBox="1">
          <a:spLocks noChangeArrowheads="1"/>
        </xdr:cNvSpPr>
      </xdr:nvSpPr>
      <xdr:spPr>
        <a:xfrm>
          <a:off x="1485900" y="29432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33350"/>
    <xdr:sp fLocksText="0">
      <xdr:nvSpPr>
        <xdr:cNvPr id="135" name="Text Box 1"/>
        <xdr:cNvSpPr txBox="1">
          <a:spLocks noChangeArrowheads="1"/>
        </xdr:cNvSpPr>
      </xdr:nvSpPr>
      <xdr:spPr>
        <a:xfrm>
          <a:off x="1485900" y="29432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42875"/>
    <xdr:sp fLocksText="0">
      <xdr:nvSpPr>
        <xdr:cNvPr id="136" name="Text Box 1"/>
        <xdr:cNvSpPr txBox="1">
          <a:spLocks noChangeArrowheads="1"/>
        </xdr:cNvSpPr>
      </xdr:nvSpPr>
      <xdr:spPr>
        <a:xfrm>
          <a:off x="1485900" y="29432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42875"/>
    <xdr:sp fLocksText="0">
      <xdr:nvSpPr>
        <xdr:cNvPr id="137" name="Text Box 1"/>
        <xdr:cNvSpPr txBox="1">
          <a:spLocks noChangeArrowheads="1"/>
        </xdr:cNvSpPr>
      </xdr:nvSpPr>
      <xdr:spPr>
        <a:xfrm>
          <a:off x="1485900" y="29432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123825</xdr:rowOff>
    </xdr:from>
    <xdr:ext cx="76200" cy="76200"/>
    <xdr:sp fLocksText="0">
      <xdr:nvSpPr>
        <xdr:cNvPr id="138" name="Text Box 1"/>
        <xdr:cNvSpPr txBox="1">
          <a:spLocks noChangeArrowheads="1"/>
        </xdr:cNvSpPr>
      </xdr:nvSpPr>
      <xdr:spPr>
        <a:xfrm>
          <a:off x="1485900" y="48482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76200" cy="142875"/>
    <xdr:sp fLocksText="0">
      <xdr:nvSpPr>
        <xdr:cNvPr id="139" name="Text Box 1"/>
        <xdr:cNvSpPr txBox="1">
          <a:spLocks noChangeArrowheads="1"/>
        </xdr:cNvSpPr>
      </xdr:nvSpPr>
      <xdr:spPr>
        <a:xfrm>
          <a:off x="1485900" y="69913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76200" cy="142875"/>
    <xdr:sp fLocksText="0">
      <xdr:nvSpPr>
        <xdr:cNvPr id="140" name="Text Box 1"/>
        <xdr:cNvSpPr txBox="1">
          <a:spLocks noChangeArrowheads="1"/>
        </xdr:cNvSpPr>
      </xdr:nvSpPr>
      <xdr:spPr>
        <a:xfrm>
          <a:off x="1485900" y="69913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76200" cy="0"/>
    <xdr:sp fLocksText="0">
      <xdr:nvSpPr>
        <xdr:cNvPr id="141" name="Text Box 1"/>
        <xdr:cNvSpPr txBox="1">
          <a:spLocks noChangeArrowheads="1"/>
        </xdr:cNvSpPr>
      </xdr:nvSpPr>
      <xdr:spPr>
        <a:xfrm>
          <a:off x="1485900" y="69913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76200" cy="0"/>
    <xdr:sp fLocksText="0">
      <xdr:nvSpPr>
        <xdr:cNvPr id="142" name="Text Box 1"/>
        <xdr:cNvSpPr txBox="1">
          <a:spLocks noChangeArrowheads="1"/>
        </xdr:cNvSpPr>
      </xdr:nvSpPr>
      <xdr:spPr>
        <a:xfrm>
          <a:off x="1485900" y="69913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76200" cy="133350"/>
    <xdr:sp fLocksText="0">
      <xdr:nvSpPr>
        <xdr:cNvPr id="143" name="Text Box 1"/>
        <xdr:cNvSpPr txBox="1">
          <a:spLocks noChangeArrowheads="1"/>
        </xdr:cNvSpPr>
      </xdr:nvSpPr>
      <xdr:spPr>
        <a:xfrm>
          <a:off x="1485900" y="69913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76200" cy="133350"/>
    <xdr:sp fLocksText="0">
      <xdr:nvSpPr>
        <xdr:cNvPr id="144" name="Text Box 1"/>
        <xdr:cNvSpPr txBox="1">
          <a:spLocks noChangeArrowheads="1"/>
        </xdr:cNvSpPr>
      </xdr:nvSpPr>
      <xdr:spPr>
        <a:xfrm>
          <a:off x="1485900" y="69913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76200" cy="142875"/>
    <xdr:sp fLocksText="0">
      <xdr:nvSpPr>
        <xdr:cNvPr id="145" name="Text Box 1"/>
        <xdr:cNvSpPr txBox="1">
          <a:spLocks noChangeArrowheads="1"/>
        </xdr:cNvSpPr>
      </xdr:nvSpPr>
      <xdr:spPr>
        <a:xfrm>
          <a:off x="1485900" y="69913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76200" cy="142875"/>
    <xdr:sp fLocksText="0">
      <xdr:nvSpPr>
        <xdr:cNvPr id="146" name="Text Box 1"/>
        <xdr:cNvSpPr txBox="1">
          <a:spLocks noChangeArrowheads="1"/>
        </xdr:cNvSpPr>
      </xdr:nvSpPr>
      <xdr:spPr>
        <a:xfrm>
          <a:off x="1485900" y="69913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161925</xdr:rowOff>
    </xdr:from>
    <xdr:ext cx="76200" cy="0"/>
    <xdr:sp fLocksText="0">
      <xdr:nvSpPr>
        <xdr:cNvPr id="147" name="Text Box 1"/>
        <xdr:cNvSpPr txBox="1">
          <a:spLocks noChangeArrowheads="1"/>
        </xdr:cNvSpPr>
      </xdr:nvSpPr>
      <xdr:spPr>
        <a:xfrm>
          <a:off x="1485900" y="50482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161925</xdr:rowOff>
    </xdr:from>
    <xdr:ext cx="76200" cy="0"/>
    <xdr:sp fLocksText="0">
      <xdr:nvSpPr>
        <xdr:cNvPr id="148" name="Text Box 1"/>
        <xdr:cNvSpPr txBox="1">
          <a:spLocks noChangeArrowheads="1"/>
        </xdr:cNvSpPr>
      </xdr:nvSpPr>
      <xdr:spPr>
        <a:xfrm>
          <a:off x="1485900" y="50482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123825</xdr:rowOff>
    </xdr:from>
    <xdr:ext cx="76200" cy="76200"/>
    <xdr:sp fLocksText="0">
      <xdr:nvSpPr>
        <xdr:cNvPr id="149" name="Text Box 1"/>
        <xdr:cNvSpPr txBox="1">
          <a:spLocks noChangeArrowheads="1"/>
        </xdr:cNvSpPr>
      </xdr:nvSpPr>
      <xdr:spPr>
        <a:xfrm>
          <a:off x="1485900" y="30670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161925</xdr:rowOff>
    </xdr:from>
    <xdr:ext cx="76200" cy="38100"/>
    <xdr:sp fLocksText="0">
      <xdr:nvSpPr>
        <xdr:cNvPr id="150" name="Text Box 1"/>
        <xdr:cNvSpPr txBox="1">
          <a:spLocks noChangeArrowheads="1"/>
        </xdr:cNvSpPr>
      </xdr:nvSpPr>
      <xdr:spPr>
        <a:xfrm>
          <a:off x="1485900" y="3429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76200" cy="419100"/>
    <xdr:sp fLocksText="0">
      <xdr:nvSpPr>
        <xdr:cNvPr id="151" name="Text Box 1"/>
        <xdr:cNvSpPr txBox="1">
          <a:spLocks noChangeArrowheads="1"/>
        </xdr:cNvSpPr>
      </xdr:nvSpPr>
      <xdr:spPr>
        <a:xfrm>
          <a:off x="1485900" y="69913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76200" cy="419100"/>
    <xdr:sp fLocksText="0">
      <xdr:nvSpPr>
        <xdr:cNvPr id="152" name="Text Box 1"/>
        <xdr:cNvSpPr txBox="1">
          <a:spLocks noChangeArrowheads="1"/>
        </xdr:cNvSpPr>
      </xdr:nvSpPr>
      <xdr:spPr>
        <a:xfrm>
          <a:off x="1485900" y="69913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371475"/>
    <xdr:sp fLocksText="0">
      <xdr:nvSpPr>
        <xdr:cNvPr id="153" name="Text Box 1"/>
        <xdr:cNvSpPr txBox="1">
          <a:spLocks noChangeArrowheads="1"/>
        </xdr:cNvSpPr>
      </xdr:nvSpPr>
      <xdr:spPr>
        <a:xfrm>
          <a:off x="1485900" y="29432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371475"/>
    <xdr:sp fLocksText="0">
      <xdr:nvSpPr>
        <xdr:cNvPr id="154" name="Text Box 1"/>
        <xdr:cNvSpPr txBox="1">
          <a:spLocks noChangeArrowheads="1"/>
        </xdr:cNvSpPr>
      </xdr:nvSpPr>
      <xdr:spPr>
        <a:xfrm>
          <a:off x="1485900" y="29432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33350"/>
    <xdr:sp fLocksText="0">
      <xdr:nvSpPr>
        <xdr:cNvPr id="155" name="Text Box 1"/>
        <xdr:cNvSpPr txBox="1">
          <a:spLocks noChangeArrowheads="1"/>
        </xdr:cNvSpPr>
      </xdr:nvSpPr>
      <xdr:spPr>
        <a:xfrm>
          <a:off x="1485900" y="44005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33350"/>
    <xdr:sp fLocksText="0">
      <xdr:nvSpPr>
        <xdr:cNvPr id="156" name="Text Box 1"/>
        <xdr:cNvSpPr txBox="1">
          <a:spLocks noChangeArrowheads="1"/>
        </xdr:cNvSpPr>
      </xdr:nvSpPr>
      <xdr:spPr>
        <a:xfrm>
          <a:off x="1485900" y="44005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42875"/>
    <xdr:sp fLocksText="0">
      <xdr:nvSpPr>
        <xdr:cNvPr id="157" name="Text Box 1"/>
        <xdr:cNvSpPr txBox="1">
          <a:spLocks noChangeArrowheads="1"/>
        </xdr:cNvSpPr>
      </xdr:nvSpPr>
      <xdr:spPr>
        <a:xfrm>
          <a:off x="1485900" y="44005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42875"/>
    <xdr:sp fLocksText="0">
      <xdr:nvSpPr>
        <xdr:cNvPr id="158" name="Text Box 1"/>
        <xdr:cNvSpPr txBox="1">
          <a:spLocks noChangeArrowheads="1"/>
        </xdr:cNvSpPr>
      </xdr:nvSpPr>
      <xdr:spPr>
        <a:xfrm>
          <a:off x="1485900" y="44005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33350"/>
    <xdr:sp fLocksText="0">
      <xdr:nvSpPr>
        <xdr:cNvPr id="159" name="Text Box 1"/>
        <xdr:cNvSpPr txBox="1">
          <a:spLocks noChangeArrowheads="1"/>
        </xdr:cNvSpPr>
      </xdr:nvSpPr>
      <xdr:spPr>
        <a:xfrm>
          <a:off x="1485900" y="44005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33350"/>
    <xdr:sp fLocksText="0">
      <xdr:nvSpPr>
        <xdr:cNvPr id="160" name="Text Box 1"/>
        <xdr:cNvSpPr txBox="1">
          <a:spLocks noChangeArrowheads="1"/>
        </xdr:cNvSpPr>
      </xdr:nvSpPr>
      <xdr:spPr>
        <a:xfrm>
          <a:off x="1485900" y="44005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371475"/>
    <xdr:sp fLocksText="0">
      <xdr:nvSpPr>
        <xdr:cNvPr id="161" name="Text Box 1"/>
        <xdr:cNvSpPr txBox="1">
          <a:spLocks noChangeArrowheads="1"/>
        </xdr:cNvSpPr>
      </xdr:nvSpPr>
      <xdr:spPr>
        <a:xfrm>
          <a:off x="1485900" y="29432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00025"/>
    <xdr:sp fLocksText="0">
      <xdr:nvSpPr>
        <xdr:cNvPr id="162" name="Text Box 1"/>
        <xdr:cNvSpPr txBox="1">
          <a:spLocks noChangeArrowheads="1"/>
        </xdr:cNvSpPr>
      </xdr:nvSpPr>
      <xdr:spPr>
        <a:xfrm>
          <a:off x="1485900" y="4886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190500"/>
    <xdr:sp fLocksText="0">
      <xdr:nvSpPr>
        <xdr:cNvPr id="163" name="Text Box 1"/>
        <xdr:cNvSpPr txBox="1">
          <a:spLocks noChangeArrowheads="1"/>
        </xdr:cNvSpPr>
      </xdr:nvSpPr>
      <xdr:spPr>
        <a:xfrm>
          <a:off x="1485900" y="3105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190500"/>
    <xdr:sp fLocksText="0">
      <xdr:nvSpPr>
        <xdr:cNvPr id="164" name="Text Box 1"/>
        <xdr:cNvSpPr txBox="1">
          <a:spLocks noChangeArrowheads="1"/>
        </xdr:cNvSpPr>
      </xdr:nvSpPr>
      <xdr:spPr>
        <a:xfrm>
          <a:off x="1485900" y="3105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133350"/>
    <xdr:sp fLocksText="0">
      <xdr:nvSpPr>
        <xdr:cNvPr id="165" name="Text Box 1"/>
        <xdr:cNvSpPr txBox="1">
          <a:spLocks noChangeArrowheads="1"/>
        </xdr:cNvSpPr>
      </xdr:nvSpPr>
      <xdr:spPr>
        <a:xfrm>
          <a:off x="1485900" y="31051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133350"/>
    <xdr:sp fLocksText="0">
      <xdr:nvSpPr>
        <xdr:cNvPr id="166" name="Text Box 1"/>
        <xdr:cNvSpPr txBox="1">
          <a:spLocks noChangeArrowheads="1"/>
        </xdr:cNvSpPr>
      </xdr:nvSpPr>
      <xdr:spPr>
        <a:xfrm>
          <a:off x="1485900" y="31051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142875"/>
    <xdr:sp fLocksText="0">
      <xdr:nvSpPr>
        <xdr:cNvPr id="167" name="Text Box 1"/>
        <xdr:cNvSpPr txBox="1">
          <a:spLocks noChangeArrowheads="1"/>
        </xdr:cNvSpPr>
      </xdr:nvSpPr>
      <xdr:spPr>
        <a:xfrm>
          <a:off x="1485900" y="3105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142875"/>
    <xdr:sp fLocksText="0">
      <xdr:nvSpPr>
        <xdr:cNvPr id="168" name="Text Box 1"/>
        <xdr:cNvSpPr txBox="1">
          <a:spLocks noChangeArrowheads="1"/>
        </xdr:cNvSpPr>
      </xdr:nvSpPr>
      <xdr:spPr>
        <a:xfrm>
          <a:off x="1485900" y="3105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190500"/>
    <xdr:sp fLocksText="0">
      <xdr:nvSpPr>
        <xdr:cNvPr id="169" name="Text Box 1"/>
        <xdr:cNvSpPr txBox="1">
          <a:spLocks noChangeArrowheads="1"/>
        </xdr:cNvSpPr>
      </xdr:nvSpPr>
      <xdr:spPr>
        <a:xfrm>
          <a:off x="1485900" y="3267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190500"/>
    <xdr:sp fLocksText="0">
      <xdr:nvSpPr>
        <xdr:cNvPr id="170" name="Text Box 1"/>
        <xdr:cNvSpPr txBox="1">
          <a:spLocks noChangeArrowheads="1"/>
        </xdr:cNvSpPr>
      </xdr:nvSpPr>
      <xdr:spPr>
        <a:xfrm>
          <a:off x="1485900" y="3267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133350"/>
    <xdr:sp fLocksText="0">
      <xdr:nvSpPr>
        <xdr:cNvPr id="171" name="Text Box 1"/>
        <xdr:cNvSpPr txBox="1">
          <a:spLocks noChangeArrowheads="1"/>
        </xdr:cNvSpPr>
      </xdr:nvSpPr>
      <xdr:spPr>
        <a:xfrm>
          <a:off x="1485900" y="32670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133350"/>
    <xdr:sp fLocksText="0">
      <xdr:nvSpPr>
        <xdr:cNvPr id="172" name="Text Box 1"/>
        <xdr:cNvSpPr txBox="1">
          <a:spLocks noChangeArrowheads="1"/>
        </xdr:cNvSpPr>
      </xdr:nvSpPr>
      <xdr:spPr>
        <a:xfrm>
          <a:off x="1485900" y="32670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142875"/>
    <xdr:sp fLocksText="0">
      <xdr:nvSpPr>
        <xdr:cNvPr id="173" name="Text Box 1"/>
        <xdr:cNvSpPr txBox="1">
          <a:spLocks noChangeArrowheads="1"/>
        </xdr:cNvSpPr>
      </xdr:nvSpPr>
      <xdr:spPr>
        <a:xfrm>
          <a:off x="1485900" y="32670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142875"/>
    <xdr:sp fLocksText="0">
      <xdr:nvSpPr>
        <xdr:cNvPr id="174" name="Text Box 1"/>
        <xdr:cNvSpPr txBox="1">
          <a:spLocks noChangeArrowheads="1"/>
        </xdr:cNvSpPr>
      </xdr:nvSpPr>
      <xdr:spPr>
        <a:xfrm>
          <a:off x="1485900" y="32670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190500"/>
    <xdr:sp fLocksText="0">
      <xdr:nvSpPr>
        <xdr:cNvPr id="175" name="Text Box 1"/>
        <xdr:cNvSpPr txBox="1">
          <a:spLocks noChangeArrowheads="1"/>
        </xdr:cNvSpPr>
      </xdr:nvSpPr>
      <xdr:spPr>
        <a:xfrm>
          <a:off x="1485900" y="3429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190500"/>
    <xdr:sp fLocksText="0">
      <xdr:nvSpPr>
        <xdr:cNvPr id="176" name="Text Box 1"/>
        <xdr:cNvSpPr txBox="1">
          <a:spLocks noChangeArrowheads="1"/>
        </xdr:cNvSpPr>
      </xdr:nvSpPr>
      <xdr:spPr>
        <a:xfrm>
          <a:off x="1485900" y="3429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133350"/>
    <xdr:sp fLocksText="0">
      <xdr:nvSpPr>
        <xdr:cNvPr id="177" name="Text Box 1"/>
        <xdr:cNvSpPr txBox="1">
          <a:spLocks noChangeArrowheads="1"/>
        </xdr:cNvSpPr>
      </xdr:nvSpPr>
      <xdr:spPr>
        <a:xfrm>
          <a:off x="1485900" y="3429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133350"/>
    <xdr:sp fLocksText="0">
      <xdr:nvSpPr>
        <xdr:cNvPr id="178" name="Text Box 1"/>
        <xdr:cNvSpPr txBox="1">
          <a:spLocks noChangeArrowheads="1"/>
        </xdr:cNvSpPr>
      </xdr:nvSpPr>
      <xdr:spPr>
        <a:xfrm>
          <a:off x="1485900" y="3429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142875"/>
    <xdr:sp fLocksText="0">
      <xdr:nvSpPr>
        <xdr:cNvPr id="179" name="Text Box 1"/>
        <xdr:cNvSpPr txBox="1">
          <a:spLocks noChangeArrowheads="1"/>
        </xdr:cNvSpPr>
      </xdr:nvSpPr>
      <xdr:spPr>
        <a:xfrm>
          <a:off x="1485900" y="34290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142875"/>
    <xdr:sp fLocksText="0">
      <xdr:nvSpPr>
        <xdr:cNvPr id="180" name="Text Box 1"/>
        <xdr:cNvSpPr txBox="1">
          <a:spLocks noChangeArrowheads="1"/>
        </xdr:cNvSpPr>
      </xdr:nvSpPr>
      <xdr:spPr>
        <a:xfrm>
          <a:off x="1485900" y="34290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190500"/>
    <xdr:sp fLocksText="0">
      <xdr:nvSpPr>
        <xdr:cNvPr id="181" name="Text Box 1"/>
        <xdr:cNvSpPr txBox="1">
          <a:spLocks noChangeArrowheads="1"/>
        </xdr:cNvSpPr>
      </xdr:nvSpPr>
      <xdr:spPr>
        <a:xfrm>
          <a:off x="1485900" y="359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190500"/>
    <xdr:sp fLocksText="0">
      <xdr:nvSpPr>
        <xdr:cNvPr id="182" name="Text Box 1"/>
        <xdr:cNvSpPr txBox="1">
          <a:spLocks noChangeArrowheads="1"/>
        </xdr:cNvSpPr>
      </xdr:nvSpPr>
      <xdr:spPr>
        <a:xfrm>
          <a:off x="1485900" y="359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133350"/>
    <xdr:sp fLocksText="0">
      <xdr:nvSpPr>
        <xdr:cNvPr id="183" name="Text Box 1"/>
        <xdr:cNvSpPr txBox="1">
          <a:spLocks noChangeArrowheads="1"/>
        </xdr:cNvSpPr>
      </xdr:nvSpPr>
      <xdr:spPr>
        <a:xfrm>
          <a:off x="1485900" y="35909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133350"/>
    <xdr:sp fLocksText="0">
      <xdr:nvSpPr>
        <xdr:cNvPr id="184" name="Text Box 1"/>
        <xdr:cNvSpPr txBox="1">
          <a:spLocks noChangeArrowheads="1"/>
        </xdr:cNvSpPr>
      </xdr:nvSpPr>
      <xdr:spPr>
        <a:xfrm>
          <a:off x="1485900" y="35909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142875"/>
    <xdr:sp fLocksText="0">
      <xdr:nvSpPr>
        <xdr:cNvPr id="185" name="Text Box 1"/>
        <xdr:cNvSpPr txBox="1">
          <a:spLocks noChangeArrowheads="1"/>
        </xdr:cNvSpPr>
      </xdr:nvSpPr>
      <xdr:spPr>
        <a:xfrm>
          <a:off x="1485900" y="35909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142875"/>
    <xdr:sp fLocksText="0">
      <xdr:nvSpPr>
        <xdr:cNvPr id="186" name="Text Box 1"/>
        <xdr:cNvSpPr txBox="1">
          <a:spLocks noChangeArrowheads="1"/>
        </xdr:cNvSpPr>
      </xdr:nvSpPr>
      <xdr:spPr>
        <a:xfrm>
          <a:off x="1485900" y="35909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190500"/>
    <xdr:sp fLocksText="0">
      <xdr:nvSpPr>
        <xdr:cNvPr id="187" name="Text Box 1"/>
        <xdr:cNvSpPr txBox="1">
          <a:spLocks noChangeArrowheads="1"/>
        </xdr:cNvSpPr>
      </xdr:nvSpPr>
      <xdr:spPr>
        <a:xfrm>
          <a:off x="1485900" y="3752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190500"/>
    <xdr:sp fLocksText="0">
      <xdr:nvSpPr>
        <xdr:cNvPr id="188" name="Text Box 1"/>
        <xdr:cNvSpPr txBox="1">
          <a:spLocks noChangeArrowheads="1"/>
        </xdr:cNvSpPr>
      </xdr:nvSpPr>
      <xdr:spPr>
        <a:xfrm>
          <a:off x="1485900" y="3752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133350"/>
    <xdr:sp fLocksText="0">
      <xdr:nvSpPr>
        <xdr:cNvPr id="189" name="Text Box 1"/>
        <xdr:cNvSpPr txBox="1">
          <a:spLocks noChangeArrowheads="1"/>
        </xdr:cNvSpPr>
      </xdr:nvSpPr>
      <xdr:spPr>
        <a:xfrm>
          <a:off x="1485900" y="37528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133350"/>
    <xdr:sp fLocksText="0">
      <xdr:nvSpPr>
        <xdr:cNvPr id="190" name="Text Box 1"/>
        <xdr:cNvSpPr txBox="1">
          <a:spLocks noChangeArrowheads="1"/>
        </xdr:cNvSpPr>
      </xdr:nvSpPr>
      <xdr:spPr>
        <a:xfrm>
          <a:off x="1485900" y="37528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142875"/>
    <xdr:sp fLocksText="0">
      <xdr:nvSpPr>
        <xdr:cNvPr id="191" name="Text Box 1"/>
        <xdr:cNvSpPr txBox="1">
          <a:spLocks noChangeArrowheads="1"/>
        </xdr:cNvSpPr>
      </xdr:nvSpPr>
      <xdr:spPr>
        <a:xfrm>
          <a:off x="1485900" y="37528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142875"/>
    <xdr:sp fLocksText="0">
      <xdr:nvSpPr>
        <xdr:cNvPr id="192" name="Text Box 1"/>
        <xdr:cNvSpPr txBox="1">
          <a:spLocks noChangeArrowheads="1"/>
        </xdr:cNvSpPr>
      </xdr:nvSpPr>
      <xdr:spPr>
        <a:xfrm>
          <a:off x="1485900" y="37528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190500"/>
    <xdr:sp fLocksText="0">
      <xdr:nvSpPr>
        <xdr:cNvPr id="193" name="Text Box 1"/>
        <xdr:cNvSpPr txBox="1">
          <a:spLocks noChangeArrowheads="1"/>
        </xdr:cNvSpPr>
      </xdr:nvSpPr>
      <xdr:spPr>
        <a:xfrm>
          <a:off x="1485900" y="39147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190500"/>
    <xdr:sp fLocksText="0">
      <xdr:nvSpPr>
        <xdr:cNvPr id="194" name="Text Box 1"/>
        <xdr:cNvSpPr txBox="1">
          <a:spLocks noChangeArrowheads="1"/>
        </xdr:cNvSpPr>
      </xdr:nvSpPr>
      <xdr:spPr>
        <a:xfrm>
          <a:off x="1485900" y="39147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133350"/>
    <xdr:sp fLocksText="0">
      <xdr:nvSpPr>
        <xdr:cNvPr id="195" name="Text Box 1"/>
        <xdr:cNvSpPr txBox="1">
          <a:spLocks noChangeArrowheads="1"/>
        </xdr:cNvSpPr>
      </xdr:nvSpPr>
      <xdr:spPr>
        <a:xfrm>
          <a:off x="1485900" y="39147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133350"/>
    <xdr:sp fLocksText="0">
      <xdr:nvSpPr>
        <xdr:cNvPr id="196" name="Text Box 1"/>
        <xdr:cNvSpPr txBox="1">
          <a:spLocks noChangeArrowheads="1"/>
        </xdr:cNvSpPr>
      </xdr:nvSpPr>
      <xdr:spPr>
        <a:xfrm>
          <a:off x="1485900" y="39147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142875"/>
    <xdr:sp fLocksText="0">
      <xdr:nvSpPr>
        <xdr:cNvPr id="197" name="Text Box 1"/>
        <xdr:cNvSpPr txBox="1">
          <a:spLocks noChangeArrowheads="1"/>
        </xdr:cNvSpPr>
      </xdr:nvSpPr>
      <xdr:spPr>
        <a:xfrm>
          <a:off x="1485900" y="39147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142875"/>
    <xdr:sp fLocksText="0">
      <xdr:nvSpPr>
        <xdr:cNvPr id="198" name="Text Box 1"/>
        <xdr:cNvSpPr txBox="1">
          <a:spLocks noChangeArrowheads="1"/>
        </xdr:cNvSpPr>
      </xdr:nvSpPr>
      <xdr:spPr>
        <a:xfrm>
          <a:off x="1485900" y="39147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190500"/>
    <xdr:sp fLocksText="0">
      <xdr:nvSpPr>
        <xdr:cNvPr id="199" name="Text Box 1"/>
        <xdr:cNvSpPr txBox="1">
          <a:spLocks noChangeArrowheads="1"/>
        </xdr:cNvSpPr>
      </xdr:nvSpPr>
      <xdr:spPr>
        <a:xfrm>
          <a:off x="1485900" y="407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190500"/>
    <xdr:sp fLocksText="0">
      <xdr:nvSpPr>
        <xdr:cNvPr id="200" name="Text Box 1"/>
        <xdr:cNvSpPr txBox="1">
          <a:spLocks noChangeArrowheads="1"/>
        </xdr:cNvSpPr>
      </xdr:nvSpPr>
      <xdr:spPr>
        <a:xfrm>
          <a:off x="1485900" y="407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133350"/>
    <xdr:sp fLocksText="0">
      <xdr:nvSpPr>
        <xdr:cNvPr id="201" name="Text Box 1"/>
        <xdr:cNvSpPr txBox="1">
          <a:spLocks noChangeArrowheads="1"/>
        </xdr:cNvSpPr>
      </xdr:nvSpPr>
      <xdr:spPr>
        <a:xfrm>
          <a:off x="1485900" y="40767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133350"/>
    <xdr:sp fLocksText="0">
      <xdr:nvSpPr>
        <xdr:cNvPr id="202" name="Text Box 1"/>
        <xdr:cNvSpPr txBox="1">
          <a:spLocks noChangeArrowheads="1"/>
        </xdr:cNvSpPr>
      </xdr:nvSpPr>
      <xdr:spPr>
        <a:xfrm>
          <a:off x="1485900" y="40767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142875"/>
    <xdr:sp fLocksText="0">
      <xdr:nvSpPr>
        <xdr:cNvPr id="203" name="Text Box 1"/>
        <xdr:cNvSpPr txBox="1">
          <a:spLocks noChangeArrowheads="1"/>
        </xdr:cNvSpPr>
      </xdr:nvSpPr>
      <xdr:spPr>
        <a:xfrm>
          <a:off x="1485900" y="4076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142875"/>
    <xdr:sp fLocksText="0">
      <xdr:nvSpPr>
        <xdr:cNvPr id="204" name="Text Box 1"/>
        <xdr:cNvSpPr txBox="1">
          <a:spLocks noChangeArrowheads="1"/>
        </xdr:cNvSpPr>
      </xdr:nvSpPr>
      <xdr:spPr>
        <a:xfrm>
          <a:off x="1485900" y="4076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190500"/>
    <xdr:sp fLocksText="0">
      <xdr:nvSpPr>
        <xdr:cNvPr id="205" name="Text Box 1"/>
        <xdr:cNvSpPr txBox="1">
          <a:spLocks noChangeArrowheads="1"/>
        </xdr:cNvSpPr>
      </xdr:nvSpPr>
      <xdr:spPr>
        <a:xfrm>
          <a:off x="1485900" y="42386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190500"/>
    <xdr:sp fLocksText="0">
      <xdr:nvSpPr>
        <xdr:cNvPr id="206" name="Text Box 1"/>
        <xdr:cNvSpPr txBox="1">
          <a:spLocks noChangeArrowheads="1"/>
        </xdr:cNvSpPr>
      </xdr:nvSpPr>
      <xdr:spPr>
        <a:xfrm>
          <a:off x="1485900" y="42386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133350"/>
    <xdr:sp fLocksText="0">
      <xdr:nvSpPr>
        <xdr:cNvPr id="207" name="Text Box 1"/>
        <xdr:cNvSpPr txBox="1">
          <a:spLocks noChangeArrowheads="1"/>
        </xdr:cNvSpPr>
      </xdr:nvSpPr>
      <xdr:spPr>
        <a:xfrm>
          <a:off x="1485900" y="42386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133350"/>
    <xdr:sp fLocksText="0">
      <xdr:nvSpPr>
        <xdr:cNvPr id="208" name="Text Box 1"/>
        <xdr:cNvSpPr txBox="1">
          <a:spLocks noChangeArrowheads="1"/>
        </xdr:cNvSpPr>
      </xdr:nvSpPr>
      <xdr:spPr>
        <a:xfrm>
          <a:off x="1485900" y="42386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142875"/>
    <xdr:sp fLocksText="0">
      <xdr:nvSpPr>
        <xdr:cNvPr id="209" name="Text Box 1"/>
        <xdr:cNvSpPr txBox="1">
          <a:spLocks noChangeArrowheads="1"/>
        </xdr:cNvSpPr>
      </xdr:nvSpPr>
      <xdr:spPr>
        <a:xfrm>
          <a:off x="1485900" y="42386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142875"/>
    <xdr:sp fLocksText="0">
      <xdr:nvSpPr>
        <xdr:cNvPr id="210" name="Text Box 1"/>
        <xdr:cNvSpPr txBox="1">
          <a:spLocks noChangeArrowheads="1"/>
        </xdr:cNvSpPr>
      </xdr:nvSpPr>
      <xdr:spPr>
        <a:xfrm>
          <a:off x="1485900" y="42386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90500"/>
    <xdr:sp fLocksText="0">
      <xdr:nvSpPr>
        <xdr:cNvPr id="211" name="Text Box 1"/>
        <xdr:cNvSpPr txBox="1">
          <a:spLocks noChangeArrowheads="1"/>
        </xdr:cNvSpPr>
      </xdr:nvSpPr>
      <xdr:spPr>
        <a:xfrm>
          <a:off x="1485900" y="4400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90500"/>
    <xdr:sp fLocksText="0">
      <xdr:nvSpPr>
        <xdr:cNvPr id="212" name="Text Box 1"/>
        <xdr:cNvSpPr txBox="1">
          <a:spLocks noChangeArrowheads="1"/>
        </xdr:cNvSpPr>
      </xdr:nvSpPr>
      <xdr:spPr>
        <a:xfrm>
          <a:off x="1485900" y="4400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33350"/>
    <xdr:sp fLocksText="0">
      <xdr:nvSpPr>
        <xdr:cNvPr id="213" name="Text Box 1"/>
        <xdr:cNvSpPr txBox="1">
          <a:spLocks noChangeArrowheads="1"/>
        </xdr:cNvSpPr>
      </xdr:nvSpPr>
      <xdr:spPr>
        <a:xfrm>
          <a:off x="1485900" y="44005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33350"/>
    <xdr:sp fLocksText="0">
      <xdr:nvSpPr>
        <xdr:cNvPr id="214" name="Text Box 1"/>
        <xdr:cNvSpPr txBox="1">
          <a:spLocks noChangeArrowheads="1"/>
        </xdr:cNvSpPr>
      </xdr:nvSpPr>
      <xdr:spPr>
        <a:xfrm>
          <a:off x="1485900" y="44005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42875"/>
    <xdr:sp fLocksText="0">
      <xdr:nvSpPr>
        <xdr:cNvPr id="215" name="Text Box 1"/>
        <xdr:cNvSpPr txBox="1">
          <a:spLocks noChangeArrowheads="1"/>
        </xdr:cNvSpPr>
      </xdr:nvSpPr>
      <xdr:spPr>
        <a:xfrm>
          <a:off x="1485900" y="44005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42875"/>
    <xdr:sp fLocksText="0">
      <xdr:nvSpPr>
        <xdr:cNvPr id="216" name="Text Box 1"/>
        <xdr:cNvSpPr txBox="1">
          <a:spLocks noChangeArrowheads="1"/>
        </xdr:cNvSpPr>
      </xdr:nvSpPr>
      <xdr:spPr>
        <a:xfrm>
          <a:off x="1485900" y="44005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190500"/>
    <xdr:sp fLocksText="0">
      <xdr:nvSpPr>
        <xdr:cNvPr id="217" name="Text Box 1"/>
        <xdr:cNvSpPr txBox="1">
          <a:spLocks noChangeArrowheads="1"/>
        </xdr:cNvSpPr>
      </xdr:nvSpPr>
      <xdr:spPr>
        <a:xfrm>
          <a:off x="1485900" y="4562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190500"/>
    <xdr:sp fLocksText="0">
      <xdr:nvSpPr>
        <xdr:cNvPr id="218" name="Text Box 1"/>
        <xdr:cNvSpPr txBox="1">
          <a:spLocks noChangeArrowheads="1"/>
        </xdr:cNvSpPr>
      </xdr:nvSpPr>
      <xdr:spPr>
        <a:xfrm>
          <a:off x="1485900" y="4562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133350"/>
    <xdr:sp fLocksText="0">
      <xdr:nvSpPr>
        <xdr:cNvPr id="219" name="Text Box 1"/>
        <xdr:cNvSpPr txBox="1">
          <a:spLocks noChangeArrowheads="1"/>
        </xdr:cNvSpPr>
      </xdr:nvSpPr>
      <xdr:spPr>
        <a:xfrm>
          <a:off x="1485900" y="45624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133350"/>
    <xdr:sp fLocksText="0">
      <xdr:nvSpPr>
        <xdr:cNvPr id="220" name="Text Box 1"/>
        <xdr:cNvSpPr txBox="1">
          <a:spLocks noChangeArrowheads="1"/>
        </xdr:cNvSpPr>
      </xdr:nvSpPr>
      <xdr:spPr>
        <a:xfrm>
          <a:off x="1485900" y="45624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142875"/>
    <xdr:sp fLocksText="0">
      <xdr:nvSpPr>
        <xdr:cNvPr id="221" name="Text Box 1"/>
        <xdr:cNvSpPr txBox="1">
          <a:spLocks noChangeArrowheads="1"/>
        </xdr:cNvSpPr>
      </xdr:nvSpPr>
      <xdr:spPr>
        <a:xfrm>
          <a:off x="1485900" y="45624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142875"/>
    <xdr:sp fLocksText="0">
      <xdr:nvSpPr>
        <xdr:cNvPr id="222" name="Text Box 1"/>
        <xdr:cNvSpPr txBox="1">
          <a:spLocks noChangeArrowheads="1"/>
        </xdr:cNvSpPr>
      </xdr:nvSpPr>
      <xdr:spPr>
        <a:xfrm>
          <a:off x="1485900" y="45624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190500"/>
    <xdr:sp fLocksText="0">
      <xdr:nvSpPr>
        <xdr:cNvPr id="223" name="Text Box 1"/>
        <xdr:cNvSpPr txBox="1">
          <a:spLocks noChangeArrowheads="1"/>
        </xdr:cNvSpPr>
      </xdr:nvSpPr>
      <xdr:spPr>
        <a:xfrm>
          <a:off x="1485900" y="472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190500"/>
    <xdr:sp fLocksText="0">
      <xdr:nvSpPr>
        <xdr:cNvPr id="224" name="Text Box 1"/>
        <xdr:cNvSpPr txBox="1">
          <a:spLocks noChangeArrowheads="1"/>
        </xdr:cNvSpPr>
      </xdr:nvSpPr>
      <xdr:spPr>
        <a:xfrm>
          <a:off x="1485900" y="472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133350"/>
    <xdr:sp fLocksText="0">
      <xdr:nvSpPr>
        <xdr:cNvPr id="225" name="Text Box 1"/>
        <xdr:cNvSpPr txBox="1">
          <a:spLocks noChangeArrowheads="1"/>
        </xdr:cNvSpPr>
      </xdr:nvSpPr>
      <xdr:spPr>
        <a:xfrm>
          <a:off x="1485900" y="47244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133350"/>
    <xdr:sp fLocksText="0">
      <xdr:nvSpPr>
        <xdr:cNvPr id="226" name="Text Box 1"/>
        <xdr:cNvSpPr txBox="1">
          <a:spLocks noChangeArrowheads="1"/>
        </xdr:cNvSpPr>
      </xdr:nvSpPr>
      <xdr:spPr>
        <a:xfrm>
          <a:off x="1485900" y="47244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142875"/>
    <xdr:sp fLocksText="0">
      <xdr:nvSpPr>
        <xdr:cNvPr id="227" name="Text Box 1"/>
        <xdr:cNvSpPr txBox="1">
          <a:spLocks noChangeArrowheads="1"/>
        </xdr:cNvSpPr>
      </xdr:nvSpPr>
      <xdr:spPr>
        <a:xfrm>
          <a:off x="1485900" y="47244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142875"/>
    <xdr:sp fLocksText="0">
      <xdr:nvSpPr>
        <xdr:cNvPr id="228" name="Text Box 1"/>
        <xdr:cNvSpPr txBox="1">
          <a:spLocks noChangeArrowheads="1"/>
        </xdr:cNvSpPr>
      </xdr:nvSpPr>
      <xdr:spPr>
        <a:xfrm>
          <a:off x="1485900" y="47244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90500"/>
    <xdr:sp fLocksText="0">
      <xdr:nvSpPr>
        <xdr:cNvPr id="229" name="Text Box 1"/>
        <xdr:cNvSpPr txBox="1">
          <a:spLocks noChangeArrowheads="1"/>
        </xdr:cNvSpPr>
      </xdr:nvSpPr>
      <xdr:spPr>
        <a:xfrm>
          <a:off x="1485900" y="48863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90500"/>
    <xdr:sp fLocksText="0">
      <xdr:nvSpPr>
        <xdr:cNvPr id="230" name="Text Box 1"/>
        <xdr:cNvSpPr txBox="1">
          <a:spLocks noChangeArrowheads="1"/>
        </xdr:cNvSpPr>
      </xdr:nvSpPr>
      <xdr:spPr>
        <a:xfrm>
          <a:off x="1485900" y="48863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33350"/>
    <xdr:sp fLocksText="0">
      <xdr:nvSpPr>
        <xdr:cNvPr id="231" name="Text Box 1"/>
        <xdr:cNvSpPr txBox="1">
          <a:spLocks noChangeArrowheads="1"/>
        </xdr:cNvSpPr>
      </xdr:nvSpPr>
      <xdr:spPr>
        <a:xfrm>
          <a:off x="1485900" y="48863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33350"/>
    <xdr:sp fLocksText="0">
      <xdr:nvSpPr>
        <xdr:cNvPr id="232" name="Text Box 1"/>
        <xdr:cNvSpPr txBox="1">
          <a:spLocks noChangeArrowheads="1"/>
        </xdr:cNvSpPr>
      </xdr:nvSpPr>
      <xdr:spPr>
        <a:xfrm>
          <a:off x="1485900" y="48863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42875"/>
    <xdr:sp fLocksText="0">
      <xdr:nvSpPr>
        <xdr:cNvPr id="233" name="Text Box 1"/>
        <xdr:cNvSpPr txBox="1">
          <a:spLocks noChangeArrowheads="1"/>
        </xdr:cNvSpPr>
      </xdr:nvSpPr>
      <xdr:spPr>
        <a:xfrm>
          <a:off x="1485900" y="48863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42875"/>
    <xdr:sp fLocksText="0">
      <xdr:nvSpPr>
        <xdr:cNvPr id="234" name="Text Box 1"/>
        <xdr:cNvSpPr txBox="1">
          <a:spLocks noChangeArrowheads="1"/>
        </xdr:cNvSpPr>
      </xdr:nvSpPr>
      <xdr:spPr>
        <a:xfrm>
          <a:off x="1485900" y="48863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90500"/>
    <xdr:sp fLocksText="0">
      <xdr:nvSpPr>
        <xdr:cNvPr id="235" name="Text Box 1"/>
        <xdr:cNvSpPr txBox="1">
          <a:spLocks noChangeArrowheads="1"/>
        </xdr:cNvSpPr>
      </xdr:nvSpPr>
      <xdr:spPr>
        <a:xfrm>
          <a:off x="1485900" y="5048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90500"/>
    <xdr:sp fLocksText="0">
      <xdr:nvSpPr>
        <xdr:cNvPr id="236" name="Text Box 1"/>
        <xdr:cNvSpPr txBox="1">
          <a:spLocks noChangeArrowheads="1"/>
        </xdr:cNvSpPr>
      </xdr:nvSpPr>
      <xdr:spPr>
        <a:xfrm>
          <a:off x="1485900" y="5048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33350"/>
    <xdr:sp fLocksText="0">
      <xdr:nvSpPr>
        <xdr:cNvPr id="237" name="Text Box 1"/>
        <xdr:cNvSpPr txBox="1">
          <a:spLocks noChangeArrowheads="1"/>
        </xdr:cNvSpPr>
      </xdr:nvSpPr>
      <xdr:spPr>
        <a:xfrm>
          <a:off x="1485900" y="50482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33350"/>
    <xdr:sp fLocksText="0">
      <xdr:nvSpPr>
        <xdr:cNvPr id="238" name="Text Box 1"/>
        <xdr:cNvSpPr txBox="1">
          <a:spLocks noChangeArrowheads="1"/>
        </xdr:cNvSpPr>
      </xdr:nvSpPr>
      <xdr:spPr>
        <a:xfrm>
          <a:off x="1485900" y="50482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42875"/>
    <xdr:sp fLocksText="0">
      <xdr:nvSpPr>
        <xdr:cNvPr id="239" name="Text Box 1"/>
        <xdr:cNvSpPr txBox="1">
          <a:spLocks noChangeArrowheads="1"/>
        </xdr:cNvSpPr>
      </xdr:nvSpPr>
      <xdr:spPr>
        <a:xfrm>
          <a:off x="1485900" y="50482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42875"/>
    <xdr:sp fLocksText="0">
      <xdr:nvSpPr>
        <xdr:cNvPr id="240" name="Text Box 1"/>
        <xdr:cNvSpPr txBox="1">
          <a:spLocks noChangeArrowheads="1"/>
        </xdr:cNvSpPr>
      </xdr:nvSpPr>
      <xdr:spPr>
        <a:xfrm>
          <a:off x="1485900" y="50482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190500"/>
    <xdr:sp fLocksText="0">
      <xdr:nvSpPr>
        <xdr:cNvPr id="241" name="Text Box 1"/>
        <xdr:cNvSpPr txBox="1">
          <a:spLocks noChangeArrowheads="1"/>
        </xdr:cNvSpPr>
      </xdr:nvSpPr>
      <xdr:spPr>
        <a:xfrm>
          <a:off x="1485900" y="52101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190500"/>
    <xdr:sp fLocksText="0">
      <xdr:nvSpPr>
        <xdr:cNvPr id="242" name="Text Box 1"/>
        <xdr:cNvSpPr txBox="1">
          <a:spLocks noChangeArrowheads="1"/>
        </xdr:cNvSpPr>
      </xdr:nvSpPr>
      <xdr:spPr>
        <a:xfrm>
          <a:off x="1485900" y="52101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133350"/>
    <xdr:sp fLocksText="0">
      <xdr:nvSpPr>
        <xdr:cNvPr id="243" name="Text Box 1"/>
        <xdr:cNvSpPr txBox="1">
          <a:spLocks noChangeArrowheads="1"/>
        </xdr:cNvSpPr>
      </xdr:nvSpPr>
      <xdr:spPr>
        <a:xfrm>
          <a:off x="1485900" y="52101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133350"/>
    <xdr:sp fLocksText="0">
      <xdr:nvSpPr>
        <xdr:cNvPr id="244" name="Text Box 1"/>
        <xdr:cNvSpPr txBox="1">
          <a:spLocks noChangeArrowheads="1"/>
        </xdr:cNvSpPr>
      </xdr:nvSpPr>
      <xdr:spPr>
        <a:xfrm>
          <a:off x="1485900" y="52101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142875"/>
    <xdr:sp fLocksText="0">
      <xdr:nvSpPr>
        <xdr:cNvPr id="245" name="Text Box 1"/>
        <xdr:cNvSpPr txBox="1">
          <a:spLocks noChangeArrowheads="1"/>
        </xdr:cNvSpPr>
      </xdr:nvSpPr>
      <xdr:spPr>
        <a:xfrm>
          <a:off x="1485900" y="52101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142875"/>
    <xdr:sp fLocksText="0">
      <xdr:nvSpPr>
        <xdr:cNvPr id="246" name="Text Box 1"/>
        <xdr:cNvSpPr txBox="1">
          <a:spLocks noChangeArrowheads="1"/>
        </xdr:cNvSpPr>
      </xdr:nvSpPr>
      <xdr:spPr>
        <a:xfrm>
          <a:off x="1485900" y="52101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90500"/>
    <xdr:sp fLocksText="0">
      <xdr:nvSpPr>
        <xdr:cNvPr id="247" name="Text Box 1"/>
        <xdr:cNvSpPr txBox="1">
          <a:spLocks noChangeArrowheads="1"/>
        </xdr:cNvSpPr>
      </xdr:nvSpPr>
      <xdr:spPr>
        <a:xfrm>
          <a:off x="1485900" y="5372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90500"/>
    <xdr:sp fLocksText="0">
      <xdr:nvSpPr>
        <xdr:cNvPr id="248" name="Text Box 1"/>
        <xdr:cNvSpPr txBox="1">
          <a:spLocks noChangeArrowheads="1"/>
        </xdr:cNvSpPr>
      </xdr:nvSpPr>
      <xdr:spPr>
        <a:xfrm>
          <a:off x="1485900" y="5372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33350"/>
    <xdr:sp fLocksText="0">
      <xdr:nvSpPr>
        <xdr:cNvPr id="249" name="Text Box 1"/>
        <xdr:cNvSpPr txBox="1">
          <a:spLocks noChangeArrowheads="1"/>
        </xdr:cNvSpPr>
      </xdr:nvSpPr>
      <xdr:spPr>
        <a:xfrm>
          <a:off x="1485900" y="53721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33350"/>
    <xdr:sp fLocksText="0">
      <xdr:nvSpPr>
        <xdr:cNvPr id="250" name="Text Box 1"/>
        <xdr:cNvSpPr txBox="1">
          <a:spLocks noChangeArrowheads="1"/>
        </xdr:cNvSpPr>
      </xdr:nvSpPr>
      <xdr:spPr>
        <a:xfrm>
          <a:off x="1485900" y="53721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42875"/>
    <xdr:sp fLocksText="0">
      <xdr:nvSpPr>
        <xdr:cNvPr id="251" name="Text Box 1"/>
        <xdr:cNvSpPr txBox="1">
          <a:spLocks noChangeArrowheads="1"/>
        </xdr:cNvSpPr>
      </xdr:nvSpPr>
      <xdr:spPr>
        <a:xfrm>
          <a:off x="1485900" y="53721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42875"/>
    <xdr:sp fLocksText="0">
      <xdr:nvSpPr>
        <xdr:cNvPr id="252" name="Text Box 1"/>
        <xdr:cNvSpPr txBox="1">
          <a:spLocks noChangeArrowheads="1"/>
        </xdr:cNvSpPr>
      </xdr:nvSpPr>
      <xdr:spPr>
        <a:xfrm>
          <a:off x="1485900" y="53721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190500"/>
    <xdr:sp fLocksText="0">
      <xdr:nvSpPr>
        <xdr:cNvPr id="253" name="Text Box 1"/>
        <xdr:cNvSpPr txBox="1">
          <a:spLocks noChangeArrowheads="1"/>
        </xdr:cNvSpPr>
      </xdr:nvSpPr>
      <xdr:spPr>
        <a:xfrm>
          <a:off x="1485900" y="55340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190500"/>
    <xdr:sp fLocksText="0">
      <xdr:nvSpPr>
        <xdr:cNvPr id="254" name="Text Box 1"/>
        <xdr:cNvSpPr txBox="1">
          <a:spLocks noChangeArrowheads="1"/>
        </xdr:cNvSpPr>
      </xdr:nvSpPr>
      <xdr:spPr>
        <a:xfrm>
          <a:off x="1485900" y="55340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133350"/>
    <xdr:sp fLocksText="0">
      <xdr:nvSpPr>
        <xdr:cNvPr id="255" name="Text Box 1"/>
        <xdr:cNvSpPr txBox="1">
          <a:spLocks noChangeArrowheads="1"/>
        </xdr:cNvSpPr>
      </xdr:nvSpPr>
      <xdr:spPr>
        <a:xfrm>
          <a:off x="1485900" y="55340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133350"/>
    <xdr:sp fLocksText="0">
      <xdr:nvSpPr>
        <xdr:cNvPr id="256" name="Text Box 1"/>
        <xdr:cNvSpPr txBox="1">
          <a:spLocks noChangeArrowheads="1"/>
        </xdr:cNvSpPr>
      </xdr:nvSpPr>
      <xdr:spPr>
        <a:xfrm>
          <a:off x="1485900" y="55340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142875"/>
    <xdr:sp fLocksText="0">
      <xdr:nvSpPr>
        <xdr:cNvPr id="257" name="Text Box 1"/>
        <xdr:cNvSpPr txBox="1">
          <a:spLocks noChangeArrowheads="1"/>
        </xdr:cNvSpPr>
      </xdr:nvSpPr>
      <xdr:spPr>
        <a:xfrm>
          <a:off x="1485900" y="55340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142875"/>
    <xdr:sp fLocksText="0">
      <xdr:nvSpPr>
        <xdr:cNvPr id="258" name="Text Box 1"/>
        <xdr:cNvSpPr txBox="1">
          <a:spLocks noChangeArrowheads="1"/>
        </xdr:cNvSpPr>
      </xdr:nvSpPr>
      <xdr:spPr>
        <a:xfrm>
          <a:off x="1485900" y="55340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190500"/>
    <xdr:sp fLocksText="0">
      <xdr:nvSpPr>
        <xdr:cNvPr id="259" name="Text Box 1"/>
        <xdr:cNvSpPr txBox="1">
          <a:spLocks noChangeArrowheads="1"/>
        </xdr:cNvSpPr>
      </xdr:nvSpPr>
      <xdr:spPr>
        <a:xfrm>
          <a:off x="1485900" y="5695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190500"/>
    <xdr:sp fLocksText="0">
      <xdr:nvSpPr>
        <xdr:cNvPr id="260" name="Text Box 1"/>
        <xdr:cNvSpPr txBox="1">
          <a:spLocks noChangeArrowheads="1"/>
        </xdr:cNvSpPr>
      </xdr:nvSpPr>
      <xdr:spPr>
        <a:xfrm>
          <a:off x="1485900" y="5695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133350"/>
    <xdr:sp fLocksText="0">
      <xdr:nvSpPr>
        <xdr:cNvPr id="261" name="Text Box 1"/>
        <xdr:cNvSpPr txBox="1">
          <a:spLocks noChangeArrowheads="1"/>
        </xdr:cNvSpPr>
      </xdr:nvSpPr>
      <xdr:spPr>
        <a:xfrm>
          <a:off x="1485900" y="56959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133350"/>
    <xdr:sp fLocksText="0">
      <xdr:nvSpPr>
        <xdr:cNvPr id="262" name="Text Box 1"/>
        <xdr:cNvSpPr txBox="1">
          <a:spLocks noChangeArrowheads="1"/>
        </xdr:cNvSpPr>
      </xdr:nvSpPr>
      <xdr:spPr>
        <a:xfrm>
          <a:off x="1485900" y="56959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142875"/>
    <xdr:sp fLocksText="0">
      <xdr:nvSpPr>
        <xdr:cNvPr id="263" name="Text Box 1"/>
        <xdr:cNvSpPr txBox="1">
          <a:spLocks noChangeArrowheads="1"/>
        </xdr:cNvSpPr>
      </xdr:nvSpPr>
      <xdr:spPr>
        <a:xfrm>
          <a:off x="1485900" y="56959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142875"/>
    <xdr:sp fLocksText="0">
      <xdr:nvSpPr>
        <xdr:cNvPr id="264" name="Text Box 1"/>
        <xdr:cNvSpPr txBox="1">
          <a:spLocks noChangeArrowheads="1"/>
        </xdr:cNvSpPr>
      </xdr:nvSpPr>
      <xdr:spPr>
        <a:xfrm>
          <a:off x="1485900" y="56959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190500"/>
    <xdr:sp fLocksText="0">
      <xdr:nvSpPr>
        <xdr:cNvPr id="265" name="Text Box 1"/>
        <xdr:cNvSpPr txBox="1">
          <a:spLocks noChangeArrowheads="1"/>
        </xdr:cNvSpPr>
      </xdr:nvSpPr>
      <xdr:spPr>
        <a:xfrm>
          <a:off x="1485900" y="5857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190500"/>
    <xdr:sp fLocksText="0">
      <xdr:nvSpPr>
        <xdr:cNvPr id="266" name="Text Box 1"/>
        <xdr:cNvSpPr txBox="1">
          <a:spLocks noChangeArrowheads="1"/>
        </xdr:cNvSpPr>
      </xdr:nvSpPr>
      <xdr:spPr>
        <a:xfrm>
          <a:off x="1485900" y="5857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133350"/>
    <xdr:sp fLocksText="0">
      <xdr:nvSpPr>
        <xdr:cNvPr id="267" name="Text Box 1"/>
        <xdr:cNvSpPr txBox="1">
          <a:spLocks noChangeArrowheads="1"/>
        </xdr:cNvSpPr>
      </xdr:nvSpPr>
      <xdr:spPr>
        <a:xfrm>
          <a:off x="1485900" y="5857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133350"/>
    <xdr:sp fLocksText="0">
      <xdr:nvSpPr>
        <xdr:cNvPr id="268" name="Text Box 1"/>
        <xdr:cNvSpPr txBox="1">
          <a:spLocks noChangeArrowheads="1"/>
        </xdr:cNvSpPr>
      </xdr:nvSpPr>
      <xdr:spPr>
        <a:xfrm>
          <a:off x="1485900" y="5857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142875"/>
    <xdr:sp fLocksText="0">
      <xdr:nvSpPr>
        <xdr:cNvPr id="269" name="Text Box 1"/>
        <xdr:cNvSpPr txBox="1">
          <a:spLocks noChangeArrowheads="1"/>
        </xdr:cNvSpPr>
      </xdr:nvSpPr>
      <xdr:spPr>
        <a:xfrm>
          <a:off x="1485900" y="58578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142875"/>
    <xdr:sp fLocksText="0">
      <xdr:nvSpPr>
        <xdr:cNvPr id="270" name="Text Box 1"/>
        <xdr:cNvSpPr txBox="1">
          <a:spLocks noChangeArrowheads="1"/>
        </xdr:cNvSpPr>
      </xdr:nvSpPr>
      <xdr:spPr>
        <a:xfrm>
          <a:off x="1485900" y="58578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190500"/>
    <xdr:sp fLocksText="0">
      <xdr:nvSpPr>
        <xdr:cNvPr id="271" name="Text Box 1"/>
        <xdr:cNvSpPr txBox="1">
          <a:spLocks noChangeArrowheads="1"/>
        </xdr:cNvSpPr>
      </xdr:nvSpPr>
      <xdr:spPr>
        <a:xfrm>
          <a:off x="1485900" y="6019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190500"/>
    <xdr:sp fLocksText="0">
      <xdr:nvSpPr>
        <xdr:cNvPr id="272" name="Text Box 1"/>
        <xdr:cNvSpPr txBox="1">
          <a:spLocks noChangeArrowheads="1"/>
        </xdr:cNvSpPr>
      </xdr:nvSpPr>
      <xdr:spPr>
        <a:xfrm>
          <a:off x="1485900" y="6019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133350"/>
    <xdr:sp fLocksText="0">
      <xdr:nvSpPr>
        <xdr:cNvPr id="273" name="Text Box 1"/>
        <xdr:cNvSpPr txBox="1">
          <a:spLocks noChangeArrowheads="1"/>
        </xdr:cNvSpPr>
      </xdr:nvSpPr>
      <xdr:spPr>
        <a:xfrm>
          <a:off x="1485900" y="60198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133350"/>
    <xdr:sp fLocksText="0">
      <xdr:nvSpPr>
        <xdr:cNvPr id="274" name="Text Box 1"/>
        <xdr:cNvSpPr txBox="1">
          <a:spLocks noChangeArrowheads="1"/>
        </xdr:cNvSpPr>
      </xdr:nvSpPr>
      <xdr:spPr>
        <a:xfrm>
          <a:off x="1485900" y="60198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142875"/>
    <xdr:sp fLocksText="0">
      <xdr:nvSpPr>
        <xdr:cNvPr id="275" name="Text Box 1"/>
        <xdr:cNvSpPr txBox="1">
          <a:spLocks noChangeArrowheads="1"/>
        </xdr:cNvSpPr>
      </xdr:nvSpPr>
      <xdr:spPr>
        <a:xfrm>
          <a:off x="1485900" y="60198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142875"/>
    <xdr:sp fLocksText="0">
      <xdr:nvSpPr>
        <xdr:cNvPr id="276" name="Text Box 1"/>
        <xdr:cNvSpPr txBox="1">
          <a:spLocks noChangeArrowheads="1"/>
        </xdr:cNvSpPr>
      </xdr:nvSpPr>
      <xdr:spPr>
        <a:xfrm>
          <a:off x="1485900" y="60198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190500"/>
    <xdr:sp fLocksText="0">
      <xdr:nvSpPr>
        <xdr:cNvPr id="277" name="Text Box 1"/>
        <xdr:cNvSpPr txBox="1">
          <a:spLocks noChangeArrowheads="1"/>
        </xdr:cNvSpPr>
      </xdr:nvSpPr>
      <xdr:spPr>
        <a:xfrm>
          <a:off x="1485900" y="61817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190500"/>
    <xdr:sp fLocksText="0">
      <xdr:nvSpPr>
        <xdr:cNvPr id="278" name="Text Box 1"/>
        <xdr:cNvSpPr txBox="1">
          <a:spLocks noChangeArrowheads="1"/>
        </xdr:cNvSpPr>
      </xdr:nvSpPr>
      <xdr:spPr>
        <a:xfrm>
          <a:off x="1485900" y="61817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133350"/>
    <xdr:sp fLocksText="0">
      <xdr:nvSpPr>
        <xdr:cNvPr id="279" name="Text Box 1"/>
        <xdr:cNvSpPr txBox="1">
          <a:spLocks noChangeArrowheads="1"/>
        </xdr:cNvSpPr>
      </xdr:nvSpPr>
      <xdr:spPr>
        <a:xfrm>
          <a:off x="1485900" y="61817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133350"/>
    <xdr:sp fLocksText="0">
      <xdr:nvSpPr>
        <xdr:cNvPr id="280" name="Text Box 1"/>
        <xdr:cNvSpPr txBox="1">
          <a:spLocks noChangeArrowheads="1"/>
        </xdr:cNvSpPr>
      </xdr:nvSpPr>
      <xdr:spPr>
        <a:xfrm>
          <a:off x="1485900" y="61817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142875"/>
    <xdr:sp fLocksText="0">
      <xdr:nvSpPr>
        <xdr:cNvPr id="281" name="Text Box 1"/>
        <xdr:cNvSpPr txBox="1">
          <a:spLocks noChangeArrowheads="1"/>
        </xdr:cNvSpPr>
      </xdr:nvSpPr>
      <xdr:spPr>
        <a:xfrm>
          <a:off x="1485900" y="61817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142875"/>
    <xdr:sp fLocksText="0">
      <xdr:nvSpPr>
        <xdr:cNvPr id="282" name="Text Box 1"/>
        <xdr:cNvSpPr txBox="1">
          <a:spLocks noChangeArrowheads="1"/>
        </xdr:cNvSpPr>
      </xdr:nvSpPr>
      <xdr:spPr>
        <a:xfrm>
          <a:off x="1485900" y="61817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190500"/>
    <xdr:sp fLocksText="0">
      <xdr:nvSpPr>
        <xdr:cNvPr id="283" name="Text Box 1"/>
        <xdr:cNvSpPr txBox="1">
          <a:spLocks noChangeArrowheads="1"/>
        </xdr:cNvSpPr>
      </xdr:nvSpPr>
      <xdr:spPr>
        <a:xfrm>
          <a:off x="1485900" y="63436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190500"/>
    <xdr:sp fLocksText="0">
      <xdr:nvSpPr>
        <xdr:cNvPr id="284" name="Text Box 1"/>
        <xdr:cNvSpPr txBox="1">
          <a:spLocks noChangeArrowheads="1"/>
        </xdr:cNvSpPr>
      </xdr:nvSpPr>
      <xdr:spPr>
        <a:xfrm>
          <a:off x="1485900" y="63436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133350"/>
    <xdr:sp fLocksText="0">
      <xdr:nvSpPr>
        <xdr:cNvPr id="285" name="Text Box 1"/>
        <xdr:cNvSpPr txBox="1">
          <a:spLocks noChangeArrowheads="1"/>
        </xdr:cNvSpPr>
      </xdr:nvSpPr>
      <xdr:spPr>
        <a:xfrm>
          <a:off x="1485900" y="63436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133350"/>
    <xdr:sp fLocksText="0">
      <xdr:nvSpPr>
        <xdr:cNvPr id="286" name="Text Box 1"/>
        <xdr:cNvSpPr txBox="1">
          <a:spLocks noChangeArrowheads="1"/>
        </xdr:cNvSpPr>
      </xdr:nvSpPr>
      <xdr:spPr>
        <a:xfrm>
          <a:off x="1485900" y="63436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142875"/>
    <xdr:sp fLocksText="0">
      <xdr:nvSpPr>
        <xdr:cNvPr id="287" name="Text Box 1"/>
        <xdr:cNvSpPr txBox="1">
          <a:spLocks noChangeArrowheads="1"/>
        </xdr:cNvSpPr>
      </xdr:nvSpPr>
      <xdr:spPr>
        <a:xfrm>
          <a:off x="1485900" y="63436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142875"/>
    <xdr:sp fLocksText="0">
      <xdr:nvSpPr>
        <xdr:cNvPr id="288" name="Text Box 1"/>
        <xdr:cNvSpPr txBox="1">
          <a:spLocks noChangeArrowheads="1"/>
        </xdr:cNvSpPr>
      </xdr:nvSpPr>
      <xdr:spPr>
        <a:xfrm>
          <a:off x="1485900" y="63436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190500"/>
    <xdr:sp fLocksText="0">
      <xdr:nvSpPr>
        <xdr:cNvPr id="289" name="Text Box 1"/>
        <xdr:cNvSpPr txBox="1">
          <a:spLocks noChangeArrowheads="1"/>
        </xdr:cNvSpPr>
      </xdr:nvSpPr>
      <xdr:spPr>
        <a:xfrm>
          <a:off x="1485900" y="65055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190500"/>
    <xdr:sp fLocksText="0">
      <xdr:nvSpPr>
        <xdr:cNvPr id="290" name="Text Box 1"/>
        <xdr:cNvSpPr txBox="1">
          <a:spLocks noChangeArrowheads="1"/>
        </xdr:cNvSpPr>
      </xdr:nvSpPr>
      <xdr:spPr>
        <a:xfrm>
          <a:off x="1485900" y="65055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133350"/>
    <xdr:sp fLocksText="0">
      <xdr:nvSpPr>
        <xdr:cNvPr id="291" name="Text Box 1"/>
        <xdr:cNvSpPr txBox="1">
          <a:spLocks noChangeArrowheads="1"/>
        </xdr:cNvSpPr>
      </xdr:nvSpPr>
      <xdr:spPr>
        <a:xfrm>
          <a:off x="1485900" y="6505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133350"/>
    <xdr:sp fLocksText="0">
      <xdr:nvSpPr>
        <xdr:cNvPr id="292" name="Text Box 1"/>
        <xdr:cNvSpPr txBox="1">
          <a:spLocks noChangeArrowheads="1"/>
        </xdr:cNvSpPr>
      </xdr:nvSpPr>
      <xdr:spPr>
        <a:xfrm>
          <a:off x="1485900" y="6505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142875"/>
    <xdr:sp fLocksText="0">
      <xdr:nvSpPr>
        <xdr:cNvPr id="293" name="Text Box 1"/>
        <xdr:cNvSpPr txBox="1">
          <a:spLocks noChangeArrowheads="1"/>
        </xdr:cNvSpPr>
      </xdr:nvSpPr>
      <xdr:spPr>
        <a:xfrm>
          <a:off x="1485900" y="65055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142875"/>
    <xdr:sp fLocksText="0">
      <xdr:nvSpPr>
        <xdr:cNvPr id="294" name="Text Box 1"/>
        <xdr:cNvSpPr txBox="1">
          <a:spLocks noChangeArrowheads="1"/>
        </xdr:cNvSpPr>
      </xdr:nvSpPr>
      <xdr:spPr>
        <a:xfrm>
          <a:off x="1485900" y="65055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190500"/>
    <xdr:sp fLocksText="0">
      <xdr:nvSpPr>
        <xdr:cNvPr id="295" name="Text Box 1"/>
        <xdr:cNvSpPr txBox="1">
          <a:spLocks noChangeArrowheads="1"/>
        </xdr:cNvSpPr>
      </xdr:nvSpPr>
      <xdr:spPr>
        <a:xfrm>
          <a:off x="1485900" y="6667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190500"/>
    <xdr:sp fLocksText="0">
      <xdr:nvSpPr>
        <xdr:cNvPr id="296" name="Text Box 1"/>
        <xdr:cNvSpPr txBox="1">
          <a:spLocks noChangeArrowheads="1"/>
        </xdr:cNvSpPr>
      </xdr:nvSpPr>
      <xdr:spPr>
        <a:xfrm>
          <a:off x="1485900" y="6667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133350"/>
    <xdr:sp fLocksText="0">
      <xdr:nvSpPr>
        <xdr:cNvPr id="297" name="Text Box 1"/>
        <xdr:cNvSpPr txBox="1">
          <a:spLocks noChangeArrowheads="1"/>
        </xdr:cNvSpPr>
      </xdr:nvSpPr>
      <xdr:spPr>
        <a:xfrm>
          <a:off x="1485900" y="66675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133350"/>
    <xdr:sp fLocksText="0">
      <xdr:nvSpPr>
        <xdr:cNvPr id="298" name="Text Box 1"/>
        <xdr:cNvSpPr txBox="1">
          <a:spLocks noChangeArrowheads="1"/>
        </xdr:cNvSpPr>
      </xdr:nvSpPr>
      <xdr:spPr>
        <a:xfrm>
          <a:off x="1485900" y="66675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142875"/>
    <xdr:sp fLocksText="0">
      <xdr:nvSpPr>
        <xdr:cNvPr id="299" name="Text Box 1"/>
        <xdr:cNvSpPr txBox="1">
          <a:spLocks noChangeArrowheads="1"/>
        </xdr:cNvSpPr>
      </xdr:nvSpPr>
      <xdr:spPr>
        <a:xfrm>
          <a:off x="1485900" y="66675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142875"/>
    <xdr:sp fLocksText="0">
      <xdr:nvSpPr>
        <xdr:cNvPr id="300" name="Text Box 1"/>
        <xdr:cNvSpPr txBox="1">
          <a:spLocks noChangeArrowheads="1"/>
        </xdr:cNvSpPr>
      </xdr:nvSpPr>
      <xdr:spPr>
        <a:xfrm>
          <a:off x="1485900" y="66675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190500"/>
    <xdr:sp fLocksText="0">
      <xdr:nvSpPr>
        <xdr:cNvPr id="301" name="Text Box 1"/>
        <xdr:cNvSpPr txBox="1">
          <a:spLocks noChangeArrowheads="1"/>
        </xdr:cNvSpPr>
      </xdr:nvSpPr>
      <xdr:spPr>
        <a:xfrm>
          <a:off x="1485900" y="68294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190500"/>
    <xdr:sp fLocksText="0">
      <xdr:nvSpPr>
        <xdr:cNvPr id="302" name="Text Box 1"/>
        <xdr:cNvSpPr txBox="1">
          <a:spLocks noChangeArrowheads="1"/>
        </xdr:cNvSpPr>
      </xdr:nvSpPr>
      <xdr:spPr>
        <a:xfrm>
          <a:off x="1485900" y="68294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133350"/>
    <xdr:sp fLocksText="0">
      <xdr:nvSpPr>
        <xdr:cNvPr id="303" name="Text Box 1"/>
        <xdr:cNvSpPr txBox="1">
          <a:spLocks noChangeArrowheads="1"/>
        </xdr:cNvSpPr>
      </xdr:nvSpPr>
      <xdr:spPr>
        <a:xfrm>
          <a:off x="1485900" y="68294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133350"/>
    <xdr:sp fLocksText="0">
      <xdr:nvSpPr>
        <xdr:cNvPr id="304" name="Text Box 1"/>
        <xdr:cNvSpPr txBox="1">
          <a:spLocks noChangeArrowheads="1"/>
        </xdr:cNvSpPr>
      </xdr:nvSpPr>
      <xdr:spPr>
        <a:xfrm>
          <a:off x="1485900" y="68294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142875"/>
    <xdr:sp fLocksText="0">
      <xdr:nvSpPr>
        <xdr:cNvPr id="305" name="Text Box 1"/>
        <xdr:cNvSpPr txBox="1">
          <a:spLocks noChangeArrowheads="1"/>
        </xdr:cNvSpPr>
      </xdr:nvSpPr>
      <xdr:spPr>
        <a:xfrm>
          <a:off x="1485900" y="68294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142875"/>
    <xdr:sp fLocksText="0">
      <xdr:nvSpPr>
        <xdr:cNvPr id="306" name="Text Box 1"/>
        <xdr:cNvSpPr txBox="1">
          <a:spLocks noChangeArrowheads="1"/>
        </xdr:cNvSpPr>
      </xdr:nvSpPr>
      <xdr:spPr>
        <a:xfrm>
          <a:off x="1485900" y="68294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21</xdr:row>
      <xdr:rowOff>0</xdr:rowOff>
    </xdr:from>
    <xdr:ext cx="7620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1619250" y="45053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0"/>
    <xdr:sp fLocksText="0">
      <xdr:nvSpPr>
        <xdr:cNvPr id="2" name="Text Box 1"/>
        <xdr:cNvSpPr txBox="1">
          <a:spLocks noChangeArrowheads="1"/>
        </xdr:cNvSpPr>
      </xdr:nvSpPr>
      <xdr:spPr>
        <a:xfrm>
          <a:off x="1619250" y="45053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123825"/>
    <xdr:sp fLocksText="0">
      <xdr:nvSpPr>
        <xdr:cNvPr id="3" name="Text Box 1"/>
        <xdr:cNvSpPr txBox="1">
          <a:spLocks noChangeArrowheads="1"/>
        </xdr:cNvSpPr>
      </xdr:nvSpPr>
      <xdr:spPr>
        <a:xfrm>
          <a:off x="1619250" y="4505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123825"/>
    <xdr:sp fLocksText="0">
      <xdr:nvSpPr>
        <xdr:cNvPr id="4" name="Text Box 1"/>
        <xdr:cNvSpPr txBox="1">
          <a:spLocks noChangeArrowheads="1"/>
        </xdr:cNvSpPr>
      </xdr:nvSpPr>
      <xdr:spPr>
        <a:xfrm>
          <a:off x="1619250" y="4505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104775"/>
    <xdr:sp fLocksText="0">
      <xdr:nvSpPr>
        <xdr:cNvPr id="5" name="Text Box 1"/>
        <xdr:cNvSpPr txBox="1">
          <a:spLocks noChangeArrowheads="1"/>
        </xdr:cNvSpPr>
      </xdr:nvSpPr>
      <xdr:spPr>
        <a:xfrm>
          <a:off x="1619250" y="49911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104775"/>
    <xdr:sp fLocksText="0">
      <xdr:nvSpPr>
        <xdr:cNvPr id="6" name="Text Box 1"/>
        <xdr:cNvSpPr txBox="1">
          <a:spLocks noChangeArrowheads="1"/>
        </xdr:cNvSpPr>
      </xdr:nvSpPr>
      <xdr:spPr>
        <a:xfrm>
          <a:off x="1619250" y="49911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419100"/>
    <xdr:sp fLocksText="0">
      <xdr:nvSpPr>
        <xdr:cNvPr id="7" name="Text Box 1"/>
        <xdr:cNvSpPr txBox="1">
          <a:spLocks noChangeArrowheads="1"/>
        </xdr:cNvSpPr>
      </xdr:nvSpPr>
      <xdr:spPr>
        <a:xfrm>
          <a:off x="1619250" y="30480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419100"/>
    <xdr:sp fLocksText="0">
      <xdr:nvSpPr>
        <xdr:cNvPr id="8" name="Text Box 1"/>
        <xdr:cNvSpPr txBox="1">
          <a:spLocks noChangeArrowheads="1"/>
        </xdr:cNvSpPr>
      </xdr:nvSpPr>
      <xdr:spPr>
        <a:xfrm>
          <a:off x="1619250" y="30480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200025"/>
    <xdr:sp fLocksText="0">
      <xdr:nvSpPr>
        <xdr:cNvPr id="9" name="Text Box 1"/>
        <xdr:cNvSpPr txBox="1">
          <a:spLocks noChangeArrowheads="1"/>
        </xdr:cNvSpPr>
      </xdr:nvSpPr>
      <xdr:spPr>
        <a:xfrm>
          <a:off x="1619250" y="4991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200025"/>
    <xdr:sp fLocksText="0">
      <xdr:nvSpPr>
        <xdr:cNvPr id="10" name="Text Box 1"/>
        <xdr:cNvSpPr txBox="1">
          <a:spLocks noChangeArrowheads="1"/>
        </xdr:cNvSpPr>
      </xdr:nvSpPr>
      <xdr:spPr>
        <a:xfrm>
          <a:off x="1619250" y="4991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9525"/>
    <xdr:sp fLocksText="0">
      <xdr:nvSpPr>
        <xdr:cNvPr id="11" name="Text Box 1"/>
        <xdr:cNvSpPr txBox="1">
          <a:spLocks noChangeArrowheads="1"/>
        </xdr:cNvSpPr>
      </xdr:nvSpPr>
      <xdr:spPr>
        <a:xfrm>
          <a:off x="1619250" y="46672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9525"/>
    <xdr:sp fLocksText="0">
      <xdr:nvSpPr>
        <xdr:cNvPr id="12" name="Text Box 1"/>
        <xdr:cNvSpPr txBox="1">
          <a:spLocks noChangeArrowheads="1"/>
        </xdr:cNvSpPr>
      </xdr:nvSpPr>
      <xdr:spPr>
        <a:xfrm>
          <a:off x="1619250" y="46672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28625"/>
    <xdr:sp fLocksText="0">
      <xdr:nvSpPr>
        <xdr:cNvPr id="13" name="Text Box 1"/>
        <xdr:cNvSpPr txBox="1">
          <a:spLocks noChangeArrowheads="1"/>
        </xdr:cNvSpPr>
      </xdr:nvSpPr>
      <xdr:spPr>
        <a:xfrm>
          <a:off x="1619250" y="337185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28625"/>
    <xdr:sp fLocksText="0">
      <xdr:nvSpPr>
        <xdr:cNvPr id="14" name="Text Box 1"/>
        <xdr:cNvSpPr txBox="1">
          <a:spLocks noChangeArrowheads="1"/>
        </xdr:cNvSpPr>
      </xdr:nvSpPr>
      <xdr:spPr>
        <a:xfrm>
          <a:off x="1619250" y="337185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9525"/>
    <xdr:sp fLocksText="0">
      <xdr:nvSpPr>
        <xdr:cNvPr id="15" name="Text Box 1"/>
        <xdr:cNvSpPr txBox="1">
          <a:spLocks noChangeArrowheads="1"/>
        </xdr:cNvSpPr>
      </xdr:nvSpPr>
      <xdr:spPr>
        <a:xfrm>
          <a:off x="1619250" y="45053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9525"/>
    <xdr:sp fLocksText="0">
      <xdr:nvSpPr>
        <xdr:cNvPr id="16" name="Text Box 1"/>
        <xdr:cNvSpPr txBox="1">
          <a:spLocks noChangeArrowheads="1"/>
        </xdr:cNvSpPr>
      </xdr:nvSpPr>
      <xdr:spPr>
        <a:xfrm>
          <a:off x="1619250" y="45053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123825"/>
    <xdr:sp fLocksText="0">
      <xdr:nvSpPr>
        <xdr:cNvPr id="17" name="Text Box 1"/>
        <xdr:cNvSpPr txBox="1">
          <a:spLocks noChangeArrowheads="1"/>
        </xdr:cNvSpPr>
      </xdr:nvSpPr>
      <xdr:spPr>
        <a:xfrm>
          <a:off x="1619250" y="30480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123825"/>
    <xdr:sp fLocksText="0">
      <xdr:nvSpPr>
        <xdr:cNvPr id="18" name="Text Box 1"/>
        <xdr:cNvSpPr txBox="1">
          <a:spLocks noChangeArrowheads="1"/>
        </xdr:cNvSpPr>
      </xdr:nvSpPr>
      <xdr:spPr>
        <a:xfrm>
          <a:off x="1619250" y="30480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123825"/>
    <xdr:sp fLocksText="0">
      <xdr:nvSpPr>
        <xdr:cNvPr id="19" name="Text Box 1"/>
        <xdr:cNvSpPr txBox="1">
          <a:spLocks noChangeArrowheads="1"/>
        </xdr:cNvSpPr>
      </xdr:nvSpPr>
      <xdr:spPr>
        <a:xfrm>
          <a:off x="1619250" y="40195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123825"/>
    <xdr:sp fLocksText="0">
      <xdr:nvSpPr>
        <xdr:cNvPr id="20" name="Text Box 1"/>
        <xdr:cNvSpPr txBox="1">
          <a:spLocks noChangeArrowheads="1"/>
        </xdr:cNvSpPr>
      </xdr:nvSpPr>
      <xdr:spPr>
        <a:xfrm>
          <a:off x="1619250" y="40195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476250"/>
    <xdr:sp fLocksText="0">
      <xdr:nvSpPr>
        <xdr:cNvPr id="21" name="Text Box 1"/>
        <xdr:cNvSpPr txBox="1">
          <a:spLocks noChangeArrowheads="1"/>
        </xdr:cNvSpPr>
      </xdr:nvSpPr>
      <xdr:spPr>
        <a:xfrm>
          <a:off x="1619250" y="59626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476250"/>
    <xdr:sp fLocksText="0">
      <xdr:nvSpPr>
        <xdr:cNvPr id="22" name="Text Box 1"/>
        <xdr:cNvSpPr txBox="1">
          <a:spLocks noChangeArrowheads="1"/>
        </xdr:cNvSpPr>
      </xdr:nvSpPr>
      <xdr:spPr>
        <a:xfrm>
          <a:off x="1619250" y="59626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17</xdr:row>
      <xdr:rowOff>0</xdr:rowOff>
    </xdr:from>
    <xdr:ext cx="7620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1666875" y="41052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0"/>
    <xdr:sp fLocksText="0">
      <xdr:nvSpPr>
        <xdr:cNvPr id="2" name="Text Box 1"/>
        <xdr:cNvSpPr txBox="1">
          <a:spLocks noChangeArrowheads="1"/>
        </xdr:cNvSpPr>
      </xdr:nvSpPr>
      <xdr:spPr>
        <a:xfrm>
          <a:off x="1666875" y="41052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38100"/>
    <xdr:sp fLocksText="0">
      <xdr:nvSpPr>
        <xdr:cNvPr id="3" name="Text Box 1"/>
        <xdr:cNvSpPr txBox="1">
          <a:spLocks noChangeArrowheads="1"/>
        </xdr:cNvSpPr>
      </xdr:nvSpPr>
      <xdr:spPr>
        <a:xfrm>
          <a:off x="1666875" y="41052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38100"/>
    <xdr:sp fLocksText="0">
      <xdr:nvSpPr>
        <xdr:cNvPr id="4" name="Text Box 1"/>
        <xdr:cNvSpPr txBox="1">
          <a:spLocks noChangeArrowheads="1"/>
        </xdr:cNvSpPr>
      </xdr:nvSpPr>
      <xdr:spPr>
        <a:xfrm>
          <a:off x="1666875" y="41052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57150</xdr:rowOff>
    </xdr:from>
    <xdr:ext cx="76200" cy="180975"/>
    <xdr:sp fLocksText="0">
      <xdr:nvSpPr>
        <xdr:cNvPr id="5" name="Text Box 1"/>
        <xdr:cNvSpPr txBox="1">
          <a:spLocks noChangeArrowheads="1"/>
        </xdr:cNvSpPr>
      </xdr:nvSpPr>
      <xdr:spPr>
        <a:xfrm>
          <a:off x="1666875" y="3028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57150</xdr:rowOff>
    </xdr:from>
    <xdr:ext cx="76200" cy="180975"/>
    <xdr:sp fLocksText="0">
      <xdr:nvSpPr>
        <xdr:cNvPr id="6" name="Text Box 1"/>
        <xdr:cNvSpPr txBox="1">
          <a:spLocks noChangeArrowheads="1"/>
        </xdr:cNvSpPr>
      </xdr:nvSpPr>
      <xdr:spPr>
        <a:xfrm>
          <a:off x="1666875" y="3028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133350"/>
    <xdr:sp fLocksText="0">
      <xdr:nvSpPr>
        <xdr:cNvPr id="7" name="Text Box 1"/>
        <xdr:cNvSpPr txBox="1">
          <a:spLocks noChangeArrowheads="1"/>
        </xdr:cNvSpPr>
      </xdr:nvSpPr>
      <xdr:spPr>
        <a:xfrm>
          <a:off x="1666875" y="55626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133350"/>
    <xdr:sp fLocksText="0">
      <xdr:nvSpPr>
        <xdr:cNvPr id="8" name="Text Box 1"/>
        <xdr:cNvSpPr txBox="1">
          <a:spLocks noChangeArrowheads="1"/>
        </xdr:cNvSpPr>
      </xdr:nvSpPr>
      <xdr:spPr>
        <a:xfrm>
          <a:off x="1666875" y="55626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590550"/>
    <xdr:sp fLocksText="0">
      <xdr:nvSpPr>
        <xdr:cNvPr id="9" name="Text Box 1"/>
        <xdr:cNvSpPr txBox="1">
          <a:spLocks noChangeArrowheads="1"/>
        </xdr:cNvSpPr>
      </xdr:nvSpPr>
      <xdr:spPr>
        <a:xfrm>
          <a:off x="1666875" y="491490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590550"/>
    <xdr:sp fLocksText="0">
      <xdr:nvSpPr>
        <xdr:cNvPr id="10" name="Text Box 1"/>
        <xdr:cNvSpPr txBox="1">
          <a:spLocks noChangeArrowheads="1"/>
        </xdr:cNvSpPr>
      </xdr:nvSpPr>
      <xdr:spPr>
        <a:xfrm>
          <a:off x="1666875" y="491490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57150"/>
    <xdr:sp fLocksText="0">
      <xdr:nvSpPr>
        <xdr:cNvPr id="11" name="Text Box 1"/>
        <xdr:cNvSpPr txBox="1">
          <a:spLocks noChangeArrowheads="1"/>
        </xdr:cNvSpPr>
      </xdr:nvSpPr>
      <xdr:spPr>
        <a:xfrm>
          <a:off x="1666875" y="49149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57150"/>
    <xdr:sp fLocksText="0">
      <xdr:nvSpPr>
        <xdr:cNvPr id="12" name="Text Box 1"/>
        <xdr:cNvSpPr txBox="1">
          <a:spLocks noChangeArrowheads="1"/>
        </xdr:cNvSpPr>
      </xdr:nvSpPr>
      <xdr:spPr>
        <a:xfrm>
          <a:off x="1666875" y="49149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400050"/>
    <xdr:sp fLocksText="0">
      <xdr:nvSpPr>
        <xdr:cNvPr id="13" name="Text Box 1"/>
        <xdr:cNvSpPr txBox="1">
          <a:spLocks noChangeArrowheads="1"/>
        </xdr:cNvSpPr>
      </xdr:nvSpPr>
      <xdr:spPr>
        <a:xfrm>
          <a:off x="1666875" y="604837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400050"/>
    <xdr:sp fLocksText="0">
      <xdr:nvSpPr>
        <xdr:cNvPr id="14" name="Text Box 1"/>
        <xdr:cNvSpPr txBox="1">
          <a:spLocks noChangeArrowheads="1"/>
        </xdr:cNvSpPr>
      </xdr:nvSpPr>
      <xdr:spPr>
        <a:xfrm>
          <a:off x="1666875" y="604837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5"/>
  <sheetViews>
    <sheetView tabSelected="1" view="pageBreakPreview" zoomScale="70" zoomScaleSheetLayoutView="70" zoomScalePageLayoutView="75" workbookViewId="0" topLeftCell="A1">
      <selection activeCell="A9" sqref="A9:A10"/>
    </sheetView>
  </sheetViews>
  <sheetFormatPr defaultColWidth="9.140625" defaultRowHeight="15"/>
  <cols>
    <col min="1" max="1" width="4.57421875" style="51" customWidth="1"/>
    <col min="2" max="2" width="14.7109375" style="51" customWidth="1"/>
    <col min="3" max="3" width="4.57421875" style="51" customWidth="1"/>
    <col min="4" max="4" width="18.28125" style="51" customWidth="1"/>
    <col min="5" max="5" width="11.00390625" style="51" customWidth="1"/>
    <col min="6" max="6" width="7.57421875" style="51" customWidth="1"/>
    <col min="7" max="7" width="8.140625" style="51" customWidth="1"/>
    <col min="8" max="8" width="7.421875" style="51" customWidth="1"/>
    <col min="9" max="9" width="8.140625" style="51" customWidth="1"/>
    <col min="10" max="11" width="7.57421875" style="51" customWidth="1"/>
    <col min="12" max="12" width="7.8515625" style="51" customWidth="1"/>
    <col min="13" max="13" width="8.7109375" style="51" customWidth="1"/>
    <col min="14" max="14" width="8.57421875" style="51" customWidth="1"/>
    <col min="15" max="16384" width="9.140625" style="51" customWidth="1"/>
  </cols>
  <sheetData>
    <row r="1" ht="12.75">
      <c r="I1" s="52" t="s">
        <v>150</v>
      </c>
    </row>
    <row r="2" spans="1:14" ht="12.75">
      <c r="A2" s="49" t="s">
        <v>8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4" ht="12.75">
      <c r="A3" s="49" t="s">
        <v>12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1:14" ht="12.75">
      <c r="A4" s="49" t="s">
        <v>82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</row>
    <row r="5" spans="1:14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12.75">
      <c r="A6" s="49" t="s">
        <v>151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</row>
    <row r="7" spans="1:14" ht="12.75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</row>
    <row r="8" spans="1:14" ht="12.7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6" s="53" customFormat="1" ht="48" customHeight="1">
      <c r="A9" s="39" t="s">
        <v>1</v>
      </c>
      <c r="B9" s="39" t="s">
        <v>2</v>
      </c>
      <c r="C9" s="47" t="s">
        <v>3</v>
      </c>
      <c r="D9" s="39" t="s">
        <v>17</v>
      </c>
      <c r="E9" s="41" t="s">
        <v>9</v>
      </c>
      <c r="F9" s="42"/>
      <c r="G9" s="43" t="s">
        <v>79</v>
      </c>
      <c r="H9" s="44"/>
      <c r="I9" s="45" t="s">
        <v>80</v>
      </c>
      <c r="J9" s="46"/>
      <c r="K9" s="41" t="s">
        <v>81</v>
      </c>
      <c r="L9" s="42"/>
      <c r="M9" s="39" t="s">
        <v>4</v>
      </c>
      <c r="N9" s="47" t="s">
        <v>5</v>
      </c>
      <c r="O9" s="39" t="s">
        <v>6</v>
      </c>
      <c r="P9" s="39" t="s">
        <v>7</v>
      </c>
    </row>
    <row r="10" spans="1:16" s="53" customFormat="1" ht="68.25" customHeight="1">
      <c r="A10" s="40"/>
      <c r="B10" s="40"/>
      <c r="C10" s="48"/>
      <c r="D10" s="40"/>
      <c r="E10" s="3" t="s">
        <v>10</v>
      </c>
      <c r="F10" s="3" t="s">
        <v>11</v>
      </c>
      <c r="G10" s="7" t="s">
        <v>18</v>
      </c>
      <c r="H10" s="3" t="s">
        <v>11</v>
      </c>
      <c r="I10" s="7" t="s">
        <v>18</v>
      </c>
      <c r="J10" s="3" t="s">
        <v>11</v>
      </c>
      <c r="K10" s="7" t="s">
        <v>18</v>
      </c>
      <c r="L10" s="3" t="s">
        <v>11</v>
      </c>
      <c r="M10" s="40"/>
      <c r="N10" s="48"/>
      <c r="O10" s="40"/>
      <c r="P10" s="40"/>
    </row>
    <row r="11" spans="1:16" ht="12.75" customHeight="1">
      <c r="A11" s="54">
        <v>1</v>
      </c>
      <c r="B11" s="55" t="s">
        <v>158</v>
      </c>
      <c r="C11" s="19">
        <v>8</v>
      </c>
      <c r="D11" s="1" t="s">
        <v>76</v>
      </c>
      <c r="E11" s="19">
        <v>16.5</v>
      </c>
      <c r="F11" s="29">
        <f aca="true" t="shared" si="0" ref="F11:F62">20*E11/45</f>
        <v>7.333333333333333</v>
      </c>
      <c r="G11" s="28">
        <v>58.2</v>
      </c>
      <c r="H11" s="10">
        <f aca="true" t="shared" si="1" ref="H11:H54">30*44.15/G11</f>
        <v>22.757731958762886</v>
      </c>
      <c r="I11" s="30">
        <v>9</v>
      </c>
      <c r="J11" s="27">
        <f aca="true" t="shared" si="2" ref="J11:J42">30*I11/9</f>
        <v>30</v>
      </c>
      <c r="K11" s="31">
        <v>55.57</v>
      </c>
      <c r="L11" s="27">
        <f aca="true" t="shared" si="3" ref="L11:L50">30*51.28/K11</f>
        <v>27.68400215943855</v>
      </c>
      <c r="M11" s="14">
        <f aca="true" t="shared" si="4" ref="M11:M42">J11+H11+F11+L11</f>
        <v>87.77506745153477</v>
      </c>
      <c r="N11" s="28">
        <v>1</v>
      </c>
      <c r="O11" s="56" t="s">
        <v>24</v>
      </c>
      <c r="P11" s="57">
        <f>M11*100/110</f>
        <v>79.7955158650316</v>
      </c>
    </row>
    <row r="12" spans="1:16" ht="12.75" customHeight="1">
      <c r="A12" s="58">
        <v>2</v>
      </c>
      <c r="B12" s="22" t="s">
        <v>159</v>
      </c>
      <c r="C12" s="19">
        <v>8</v>
      </c>
      <c r="D12" s="1" t="s">
        <v>54</v>
      </c>
      <c r="E12" s="28">
        <v>14.5</v>
      </c>
      <c r="F12" s="29">
        <f t="shared" si="0"/>
        <v>6.444444444444445</v>
      </c>
      <c r="G12" s="33">
        <v>51.29</v>
      </c>
      <c r="H12" s="10">
        <f t="shared" si="1"/>
        <v>25.82374731916553</v>
      </c>
      <c r="I12" s="34">
        <v>7.9</v>
      </c>
      <c r="J12" s="27">
        <f t="shared" si="2"/>
        <v>26.333333333333332</v>
      </c>
      <c r="K12" s="33">
        <v>55.93</v>
      </c>
      <c r="L12" s="27">
        <f t="shared" si="3"/>
        <v>27.505810834972287</v>
      </c>
      <c r="M12" s="14">
        <f t="shared" si="4"/>
        <v>86.1073359319156</v>
      </c>
      <c r="N12" s="33">
        <v>2</v>
      </c>
      <c r="O12" s="36" t="s">
        <v>25</v>
      </c>
      <c r="P12" s="57">
        <f>M12*100/110</f>
        <v>78.27939630174146</v>
      </c>
    </row>
    <row r="13" spans="1:16" ht="12.75" customHeight="1">
      <c r="A13" s="26">
        <v>3</v>
      </c>
      <c r="B13" s="8" t="s">
        <v>160</v>
      </c>
      <c r="C13" s="1">
        <v>7</v>
      </c>
      <c r="D13" s="1" t="s">
        <v>46</v>
      </c>
      <c r="E13" s="19">
        <v>19</v>
      </c>
      <c r="F13" s="29">
        <f t="shared" si="0"/>
        <v>8.444444444444445</v>
      </c>
      <c r="G13" s="1">
        <v>52.25</v>
      </c>
      <c r="H13" s="10">
        <f t="shared" si="1"/>
        <v>25.349282296650717</v>
      </c>
      <c r="I13" s="11">
        <v>7.4</v>
      </c>
      <c r="J13" s="27">
        <f t="shared" si="2"/>
        <v>24.666666666666668</v>
      </c>
      <c r="K13" s="13">
        <v>57.14</v>
      </c>
      <c r="L13" s="27">
        <f t="shared" si="3"/>
        <v>26.923346167308367</v>
      </c>
      <c r="M13" s="14">
        <f t="shared" si="4"/>
        <v>85.3837395750702</v>
      </c>
      <c r="N13" s="15">
        <v>3</v>
      </c>
      <c r="O13" s="16" t="s">
        <v>26</v>
      </c>
      <c r="P13" s="57">
        <f>M13*100/110</f>
        <v>77.62158143188199</v>
      </c>
    </row>
    <row r="14" spans="1:16" ht="12.75" customHeight="1">
      <c r="A14" s="54">
        <v>4</v>
      </c>
      <c r="B14" s="8" t="s">
        <v>161</v>
      </c>
      <c r="C14" s="1">
        <v>7</v>
      </c>
      <c r="D14" s="1" t="s">
        <v>43</v>
      </c>
      <c r="E14" s="19">
        <v>8.5</v>
      </c>
      <c r="F14" s="29">
        <f t="shared" si="0"/>
        <v>3.7777777777777777</v>
      </c>
      <c r="G14" s="19">
        <v>46.74</v>
      </c>
      <c r="H14" s="10">
        <f t="shared" si="1"/>
        <v>28.337612323491655</v>
      </c>
      <c r="I14" s="18">
        <v>6</v>
      </c>
      <c r="J14" s="27">
        <f t="shared" si="2"/>
        <v>20</v>
      </c>
      <c r="K14" s="19">
        <v>51.28</v>
      </c>
      <c r="L14" s="27">
        <f t="shared" si="3"/>
        <v>30</v>
      </c>
      <c r="M14" s="14">
        <f t="shared" si="4"/>
        <v>82.11539010126944</v>
      </c>
      <c r="N14" s="28">
        <v>4</v>
      </c>
      <c r="O14" s="19"/>
      <c r="P14" s="57">
        <v>76.17</v>
      </c>
    </row>
    <row r="15" spans="1:16" ht="12.75" customHeight="1">
      <c r="A15" s="54">
        <v>5</v>
      </c>
      <c r="B15" s="22" t="s">
        <v>162</v>
      </c>
      <c r="C15" s="19">
        <v>8</v>
      </c>
      <c r="D15" s="1" t="s">
        <v>58</v>
      </c>
      <c r="E15" s="19">
        <v>7</v>
      </c>
      <c r="F15" s="29">
        <f t="shared" si="0"/>
        <v>3.111111111111111</v>
      </c>
      <c r="G15" s="19">
        <v>52.06</v>
      </c>
      <c r="H15" s="10">
        <f t="shared" si="1"/>
        <v>25.44179792547061</v>
      </c>
      <c r="I15" s="11">
        <v>8.7</v>
      </c>
      <c r="J15" s="27">
        <f t="shared" si="2"/>
        <v>29</v>
      </c>
      <c r="K15" s="32">
        <v>59.05</v>
      </c>
      <c r="L15" s="27">
        <f t="shared" si="3"/>
        <v>26.052497883149876</v>
      </c>
      <c r="M15" s="14">
        <f t="shared" si="4"/>
        <v>83.60540691973159</v>
      </c>
      <c r="N15" s="33">
        <v>5</v>
      </c>
      <c r="O15" s="19"/>
      <c r="P15" s="57">
        <f aca="true" t="shared" si="5" ref="P15:P62">M15*100/110</f>
        <v>76.00491538157418</v>
      </c>
    </row>
    <row r="16" spans="1:16" ht="12.75" customHeight="1">
      <c r="A16" s="58">
        <v>6</v>
      </c>
      <c r="B16" s="19" t="s">
        <v>163</v>
      </c>
      <c r="C16" s="1">
        <v>8</v>
      </c>
      <c r="D16" s="1" t="s">
        <v>75</v>
      </c>
      <c r="E16" s="19">
        <v>10.5</v>
      </c>
      <c r="F16" s="29">
        <f t="shared" si="0"/>
        <v>4.666666666666667</v>
      </c>
      <c r="G16" s="28">
        <v>50.86</v>
      </c>
      <c r="H16" s="10">
        <f t="shared" si="1"/>
        <v>26.042076287848996</v>
      </c>
      <c r="I16" s="30">
        <v>8.4</v>
      </c>
      <c r="J16" s="27">
        <f t="shared" si="2"/>
        <v>28</v>
      </c>
      <c r="K16" s="31">
        <v>63.51</v>
      </c>
      <c r="L16" s="27">
        <f t="shared" si="3"/>
        <v>24.222957014643367</v>
      </c>
      <c r="M16" s="14">
        <f t="shared" si="4"/>
        <v>82.93169996915903</v>
      </c>
      <c r="N16" s="15">
        <v>6</v>
      </c>
      <c r="O16" s="28"/>
      <c r="P16" s="57">
        <f t="shared" si="5"/>
        <v>75.3924545174173</v>
      </c>
    </row>
    <row r="17" spans="1:16" ht="12.75" customHeight="1">
      <c r="A17" s="26">
        <v>7</v>
      </c>
      <c r="B17" s="55" t="s">
        <v>164</v>
      </c>
      <c r="C17" s="1">
        <v>7</v>
      </c>
      <c r="D17" s="1" t="s">
        <v>53</v>
      </c>
      <c r="E17" s="19">
        <v>11</v>
      </c>
      <c r="F17" s="29">
        <f t="shared" si="0"/>
        <v>4.888888888888889</v>
      </c>
      <c r="G17" s="19">
        <v>68.44</v>
      </c>
      <c r="H17" s="10">
        <f t="shared" si="1"/>
        <v>19.35271770894214</v>
      </c>
      <c r="I17" s="18">
        <v>9</v>
      </c>
      <c r="J17" s="27">
        <f t="shared" si="2"/>
        <v>30</v>
      </c>
      <c r="K17" s="19">
        <v>54.16</v>
      </c>
      <c r="L17" s="27">
        <f t="shared" si="3"/>
        <v>28.40472673559823</v>
      </c>
      <c r="M17" s="14">
        <f t="shared" si="4"/>
        <v>82.64633333342925</v>
      </c>
      <c r="N17" s="28">
        <v>7</v>
      </c>
      <c r="O17" s="19"/>
      <c r="P17" s="57">
        <f t="shared" si="5"/>
        <v>75.1330303031175</v>
      </c>
    </row>
    <row r="18" spans="1:16" ht="12.75" customHeight="1">
      <c r="A18" s="54">
        <v>8</v>
      </c>
      <c r="B18" s="8" t="s">
        <v>165</v>
      </c>
      <c r="C18" s="19">
        <v>8</v>
      </c>
      <c r="D18" s="1" t="s">
        <v>60</v>
      </c>
      <c r="E18" s="19">
        <v>12.5</v>
      </c>
      <c r="F18" s="29">
        <f t="shared" si="0"/>
        <v>5.555555555555555</v>
      </c>
      <c r="G18" s="19">
        <v>61.97</v>
      </c>
      <c r="H18" s="10">
        <f t="shared" si="1"/>
        <v>21.373245118605777</v>
      </c>
      <c r="I18" s="18">
        <v>8</v>
      </c>
      <c r="J18" s="27">
        <f t="shared" si="2"/>
        <v>26.666666666666668</v>
      </c>
      <c r="K18" s="19">
        <v>56.93</v>
      </c>
      <c r="L18" s="27">
        <f t="shared" si="3"/>
        <v>27.022659406288426</v>
      </c>
      <c r="M18" s="14">
        <f t="shared" si="4"/>
        <v>80.61812674711643</v>
      </c>
      <c r="N18" s="33">
        <v>8</v>
      </c>
      <c r="O18" s="19"/>
      <c r="P18" s="57">
        <f t="shared" si="5"/>
        <v>73.28920613374221</v>
      </c>
    </row>
    <row r="19" spans="1:16" s="59" customFormat="1" ht="12.75" customHeight="1">
      <c r="A19" s="54">
        <v>9</v>
      </c>
      <c r="B19" s="22" t="s">
        <v>166</v>
      </c>
      <c r="C19" s="19">
        <v>8</v>
      </c>
      <c r="D19" s="1" t="s">
        <v>71</v>
      </c>
      <c r="E19" s="19">
        <v>24</v>
      </c>
      <c r="F19" s="29">
        <f t="shared" si="0"/>
        <v>10.666666666666666</v>
      </c>
      <c r="G19" s="28">
        <v>57.1</v>
      </c>
      <c r="H19" s="10">
        <f t="shared" si="1"/>
        <v>23.19614711033275</v>
      </c>
      <c r="I19" s="30">
        <v>7.4</v>
      </c>
      <c r="J19" s="27">
        <f t="shared" si="2"/>
        <v>24.666666666666668</v>
      </c>
      <c r="K19" s="31">
        <v>70</v>
      </c>
      <c r="L19" s="27">
        <f t="shared" si="3"/>
        <v>21.97714285714286</v>
      </c>
      <c r="M19" s="14">
        <f t="shared" si="4"/>
        <v>80.50662330080894</v>
      </c>
      <c r="N19" s="15">
        <v>9</v>
      </c>
      <c r="O19" s="28"/>
      <c r="P19" s="57">
        <f t="shared" si="5"/>
        <v>73.18783936437177</v>
      </c>
    </row>
    <row r="20" spans="1:16" ht="12.75" customHeight="1">
      <c r="A20" s="58">
        <v>10</v>
      </c>
      <c r="B20" s="22" t="s">
        <v>167</v>
      </c>
      <c r="C20" s="1">
        <v>7</v>
      </c>
      <c r="D20" s="1" t="s">
        <v>45</v>
      </c>
      <c r="E20" s="19">
        <v>9.5</v>
      </c>
      <c r="F20" s="29">
        <f t="shared" si="0"/>
        <v>4.222222222222222</v>
      </c>
      <c r="G20" s="19">
        <v>47.68</v>
      </c>
      <c r="H20" s="10">
        <f t="shared" si="1"/>
        <v>27.778942953020135</v>
      </c>
      <c r="I20" s="18">
        <v>8.7</v>
      </c>
      <c r="J20" s="27">
        <f t="shared" si="2"/>
        <v>29</v>
      </c>
      <c r="K20" s="19">
        <v>82.34</v>
      </c>
      <c r="L20" s="27">
        <f t="shared" si="3"/>
        <v>18.68350740830702</v>
      </c>
      <c r="M20" s="14">
        <f t="shared" si="4"/>
        <v>79.68467258354937</v>
      </c>
      <c r="N20" s="28">
        <v>10</v>
      </c>
      <c r="O20" s="19"/>
      <c r="P20" s="57">
        <f t="shared" si="5"/>
        <v>72.44061143959034</v>
      </c>
    </row>
    <row r="21" spans="1:16" ht="12.75" customHeight="1">
      <c r="A21" s="26">
        <v>11</v>
      </c>
      <c r="B21" s="22" t="s">
        <v>168</v>
      </c>
      <c r="C21" s="19">
        <v>8</v>
      </c>
      <c r="D21" s="1" t="s">
        <v>62</v>
      </c>
      <c r="E21" s="28">
        <v>17</v>
      </c>
      <c r="F21" s="29">
        <f t="shared" si="0"/>
        <v>7.555555555555555</v>
      </c>
      <c r="G21" s="28">
        <v>66.83</v>
      </c>
      <c r="H21" s="10">
        <f t="shared" si="1"/>
        <v>19.81894358820889</v>
      </c>
      <c r="I21" s="30">
        <v>8.5</v>
      </c>
      <c r="J21" s="27">
        <f t="shared" si="2"/>
        <v>28.333333333333332</v>
      </c>
      <c r="K21" s="28">
        <v>66.66</v>
      </c>
      <c r="L21" s="27">
        <f t="shared" si="3"/>
        <v>23.078307830783082</v>
      </c>
      <c r="M21" s="14">
        <f t="shared" si="4"/>
        <v>78.78614030788086</v>
      </c>
      <c r="N21" s="33">
        <v>11</v>
      </c>
      <c r="O21" s="28"/>
      <c r="P21" s="57">
        <f t="shared" si="5"/>
        <v>71.62376391625533</v>
      </c>
    </row>
    <row r="22" spans="1:16" ht="12.75" customHeight="1">
      <c r="A22" s="54">
        <v>12</v>
      </c>
      <c r="B22" s="8" t="s">
        <v>169</v>
      </c>
      <c r="C22" s="19">
        <v>8</v>
      </c>
      <c r="D22" s="1" t="s">
        <v>57</v>
      </c>
      <c r="E22" s="19">
        <v>10.5</v>
      </c>
      <c r="F22" s="29">
        <f t="shared" si="0"/>
        <v>4.666666666666667</v>
      </c>
      <c r="G22" s="19">
        <v>52.56</v>
      </c>
      <c r="H22" s="10">
        <f t="shared" si="1"/>
        <v>25.199771689497716</v>
      </c>
      <c r="I22" s="11">
        <v>6.4</v>
      </c>
      <c r="J22" s="27">
        <f t="shared" si="2"/>
        <v>21.333333333333332</v>
      </c>
      <c r="K22" s="11">
        <v>60.13</v>
      </c>
      <c r="L22" s="27">
        <f t="shared" si="3"/>
        <v>25.584566771994012</v>
      </c>
      <c r="M22" s="14">
        <f t="shared" si="4"/>
        <v>76.78433846149173</v>
      </c>
      <c r="N22" s="15">
        <v>12</v>
      </c>
      <c r="O22" s="20"/>
      <c r="P22" s="57">
        <f t="shared" si="5"/>
        <v>69.80394405590157</v>
      </c>
    </row>
    <row r="23" spans="1:16" s="60" customFormat="1" ht="12.75" customHeight="1">
      <c r="A23" s="54">
        <v>13</v>
      </c>
      <c r="B23" s="8" t="s">
        <v>170</v>
      </c>
      <c r="C23" s="1">
        <v>7</v>
      </c>
      <c r="D23" s="1" t="s">
        <v>38</v>
      </c>
      <c r="E23" s="19">
        <v>13.5</v>
      </c>
      <c r="F23" s="29">
        <f t="shared" si="0"/>
        <v>6</v>
      </c>
      <c r="G23" s="19">
        <v>72.48</v>
      </c>
      <c r="H23" s="10">
        <f t="shared" si="1"/>
        <v>18.274006622516556</v>
      </c>
      <c r="I23" s="18">
        <v>8.4</v>
      </c>
      <c r="J23" s="27">
        <f t="shared" si="2"/>
        <v>28</v>
      </c>
      <c r="K23" s="19">
        <v>64.57</v>
      </c>
      <c r="L23" s="27">
        <f t="shared" si="3"/>
        <v>23.82530586959889</v>
      </c>
      <c r="M23" s="14">
        <f t="shared" si="4"/>
        <v>76.09931249211544</v>
      </c>
      <c r="N23" s="28">
        <v>13</v>
      </c>
      <c r="O23" s="19"/>
      <c r="P23" s="57">
        <f t="shared" si="5"/>
        <v>69.1811931746504</v>
      </c>
    </row>
    <row r="24" spans="1:16" ht="12.75" customHeight="1">
      <c r="A24" s="58">
        <v>14</v>
      </c>
      <c r="B24" s="22" t="s">
        <v>171</v>
      </c>
      <c r="C24" s="1">
        <v>7</v>
      </c>
      <c r="D24" s="1" t="s">
        <v>34</v>
      </c>
      <c r="E24" s="19">
        <v>16</v>
      </c>
      <c r="F24" s="29">
        <f t="shared" si="0"/>
        <v>7.111111111111111</v>
      </c>
      <c r="G24" s="1">
        <v>58.31</v>
      </c>
      <c r="H24" s="10">
        <f t="shared" si="1"/>
        <v>22.714800205796603</v>
      </c>
      <c r="I24" s="11">
        <v>8.5</v>
      </c>
      <c r="J24" s="27">
        <f t="shared" si="2"/>
        <v>28.333333333333332</v>
      </c>
      <c r="K24" s="13">
        <v>87.26</v>
      </c>
      <c r="L24" s="27">
        <f t="shared" si="3"/>
        <v>17.63007105202842</v>
      </c>
      <c r="M24" s="14">
        <f t="shared" si="4"/>
        <v>75.78931570226948</v>
      </c>
      <c r="N24" s="33">
        <v>14</v>
      </c>
      <c r="O24" s="15"/>
      <c r="P24" s="57">
        <f t="shared" si="5"/>
        <v>68.89937791115408</v>
      </c>
    </row>
    <row r="25" spans="1:16" ht="12.75" customHeight="1">
      <c r="A25" s="26">
        <v>15</v>
      </c>
      <c r="B25" s="22" t="s">
        <v>172</v>
      </c>
      <c r="C25" s="1">
        <v>7</v>
      </c>
      <c r="D25" s="1" t="s">
        <v>42</v>
      </c>
      <c r="E25" s="19">
        <v>9</v>
      </c>
      <c r="F25" s="29">
        <f t="shared" si="0"/>
        <v>4</v>
      </c>
      <c r="G25" s="13">
        <v>62.04</v>
      </c>
      <c r="H25" s="10">
        <f t="shared" si="1"/>
        <v>21.349129593810446</v>
      </c>
      <c r="I25" s="11">
        <v>9</v>
      </c>
      <c r="J25" s="27">
        <f t="shared" si="2"/>
        <v>30</v>
      </c>
      <c r="K25" s="13">
        <v>75.65</v>
      </c>
      <c r="L25" s="27">
        <f t="shared" si="3"/>
        <v>20.33575677461996</v>
      </c>
      <c r="M25" s="14">
        <f t="shared" si="4"/>
        <v>75.6848863684304</v>
      </c>
      <c r="N25" s="15">
        <v>15</v>
      </c>
      <c r="O25" s="15"/>
      <c r="P25" s="57">
        <f t="shared" si="5"/>
        <v>68.80444215311854</v>
      </c>
    </row>
    <row r="26" spans="1:16" ht="12.75" customHeight="1">
      <c r="A26" s="54">
        <v>16</v>
      </c>
      <c r="B26" s="22" t="s">
        <v>173</v>
      </c>
      <c r="C26" s="1">
        <v>7</v>
      </c>
      <c r="D26" s="1" t="s">
        <v>33</v>
      </c>
      <c r="E26" s="1">
        <v>18</v>
      </c>
      <c r="F26" s="29">
        <f t="shared" si="0"/>
        <v>8</v>
      </c>
      <c r="G26" s="13">
        <v>62.5</v>
      </c>
      <c r="H26" s="10">
        <f t="shared" si="1"/>
        <v>21.192</v>
      </c>
      <c r="I26" s="11">
        <v>6.9</v>
      </c>
      <c r="J26" s="27">
        <f t="shared" si="2"/>
        <v>23</v>
      </c>
      <c r="K26" s="13">
        <v>76.67</v>
      </c>
      <c r="L26" s="27">
        <f t="shared" si="3"/>
        <v>20.065214555888875</v>
      </c>
      <c r="M26" s="14">
        <f t="shared" si="4"/>
        <v>72.25721455588888</v>
      </c>
      <c r="N26" s="28">
        <v>16</v>
      </c>
      <c r="O26" s="15"/>
      <c r="P26" s="57">
        <f t="shared" si="5"/>
        <v>65.68837686898989</v>
      </c>
    </row>
    <row r="27" spans="1:16" ht="12.75" customHeight="1">
      <c r="A27" s="54">
        <v>17</v>
      </c>
      <c r="B27" s="61" t="s">
        <v>174</v>
      </c>
      <c r="C27" s="1">
        <v>7</v>
      </c>
      <c r="D27" s="1" t="s">
        <v>48</v>
      </c>
      <c r="E27" s="19">
        <v>12</v>
      </c>
      <c r="F27" s="29">
        <f t="shared" si="0"/>
        <v>5.333333333333333</v>
      </c>
      <c r="G27" s="19">
        <v>64.23</v>
      </c>
      <c r="H27" s="10">
        <f t="shared" si="1"/>
        <v>20.621205044371788</v>
      </c>
      <c r="I27" s="18">
        <v>8.5</v>
      </c>
      <c r="J27" s="27">
        <f t="shared" si="2"/>
        <v>28.333333333333332</v>
      </c>
      <c r="K27" s="19">
        <v>87.58</v>
      </c>
      <c r="L27" s="27">
        <f t="shared" si="3"/>
        <v>17.565654258963235</v>
      </c>
      <c r="M27" s="14">
        <f t="shared" si="4"/>
        <v>71.8535259700017</v>
      </c>
      <c r="N27" s="33">
        <v>17</v>
      </c>
      <c r="O27" s="19"/>
      <c r="P27" s="57">
        <f t="shared" si="5"/>
        <v>65.3213872454561</v>
      </c>
    </row>
    <row r="28" spans="1:16" ht="12.75" customHeight="1">
      <c r="A28" s="58">
        <v>18</v>
      </c>
      <c r="B28" s="22" t="s">
        <v>175</v>
      </c>
      <c r="C28" s="1">
        <v>7</v>
      </c>
      <c r="D28" s="1" t="s">
        <v>27</v>
      </c>
      <c r="E28" s="19">
        <v>5</v>
      </c>
      <c r="F28" s="29">
        <f t="shared" si="0"/>
        <v>2.2222222222222223</v>
      </c>
      <c r="G28" s="19">
        <v>72.17</v>
      </c>
      <c r="H28" s="10">
        <f t="shared" si="1"/>
        <v>18.352501039212967</v>
      </c>
      <c r="I28" s="18">
        <v>8.4</v>
      </c>
      <c r="J28" s="27">
        <f t="shared" si="2"/>
        <v>28</v>
      </c>
      <c r="K28" s="19">
        <v>68.29</v>
      </c>
      <c r="L28" s="27">
        <f t="shared" si="3"/>
        <v>22.527456435788547</v>
      </c>
      <c r="M28" s="14">
        <f t="shared" si="4"/>
        <v>71.10217969722373</v>
      </c>
      <c r="N28" s="15">
        <v>18</v>
      </c>
      <c r="O28" s="19"/>
      <c r="P28" s="57">
        <f t="shared" si="5"/>
        <v>64.6383451792943</v>
      </c>
    </row>
    <row r="29" spans="1:16" ht="12.75" customHeight="1">
      <c r="A29" s="26">
        <v>19</v>
      </c>
      <c r="B29" s="22" t="s">
        <v>176</v>
      </c>
      <c r="C29" s="1">
        <v>7</v>
      </c>
      <c r="D29" s="1" t="s">
        <v>32</v>
      </c>
      <c r="E29" s="19">
        <v>19.5</v>
      </c>
      <c r="F29" s="29">
        <f t="shared" si="0"/>
        <v>8.666666666666666</v>
      </c>
      <c r="G29" s="1">
        <v>57.33</v>
      </c>
      <c r="H29" s="10">
        <f t="shared" si="1"/>
        <v>23.103087388801676</v>
      </c>
      <c r="I29" s="11">
        <v>6.2</v>
      </c>
      <c r="J29" s="27">
        <f t="shared" si="2"/>
        <v>20.666666666666668</v>
      </c>
      <c r="K29" s="13">
        <v>84.26</v>
      </c>
      <c r="L29" s="27">
        <f t="shared" si="3"/>
        <v>18.257773558034653</v>
      </c>
      <c r="M29" s="14">
        <f t="shared" si="4"/>
        <v>70.69419428016965</v>
      </c>
      <c r="N29" s="28">
        <v>19</v>
      </c>
      <c r="O29" s="15"/>
      <c r="P29" s="57">
        <f t="shared" si="5"/>
        <v>64.26744934560877</v>
      </c>
    </row>
    <row r="30" spans="1:16" ht="12.75" customHeight="1">
      <c r="A30" s="54">
        <v>20</v>
      </c>
      <c r="B30" s="22" t="s">
        <v>177</v>
      </c>
      <c r="C30" s="1">
        <v>7</v>
      </c>
      <c r="D30" s="1" t="s">
        <v>40</v>
      </c>
      <c r="E30" s="1">
        <v>19</v>
      </c>
      <c r="F30" s="29">
        <f t="shared" si="0"/>
        <v>8.444444444444445</v>
      </c>
      <c r="G30" s="1">
        <v>75.53</v>
      </c>
      <c r="H30" s="10">
        <f t="shared" si="1"/>
        <v>17.536078379451872</v>
      </c>
      <c r="I30" s="11">
        <v>8</v>
      </c>
      <c r="J30" s="27">
        <f t="shared" si="2"/>
        <v>26.666666666666668</v>
      </c>
      <c r="K30" s="13">
        <v>87.74</v>
      </c>
      <c r="L30" s="27">
        <f t="shared" si="3"/>
        <v>17.533622065192617</v>
      </c>
      <c r="M30" s="14">
        <f t="shared" si="4"/>
        <v>70.1808115557556</v>
      </c>
      <c r="N30" s="33">
        <v>20</v>
      </c>
      <c r="O30" s="15"/>
      <c r="P30" s="57">
        <f t="shared" si="5"/>
        <v>63.80073777795963</v>
      </c>
    </row>
    <row r="31" spans="1:16" ht="12.75" customHeight="1">
      <c r="A31" s="54">
        <v>21</v>
      </c>
      <c r="B31" s="8" t="s">
        <v>178</v>
      </c>
      <c r="C31" s="1">
        <v>7</v>
      </c>
      <c r="D31" s="1" t="s">
        <v>39</v>
      </c>
      <c r="E31" s="19">
        <v>9.5</v>
      </c>
      <c r="F31" s="29">
        <f t="shared" si="0"/>
        <v>4.222222222222222</v>
      </c>
      <c r="G31" s="19">
        <v>78.21</v>
      </c>
      <c r="H31" s="10">
        <f t="shared" si="1"/>
        <v>16.93517453011124</v>
      </c>
      <c r="I31" s="18">
        <v>8.4</v>
      </c>
      <c r="J31" s="27">
        <f t="shared" si="2"/>
        <v>28</v>
      </c>
      <c r="K31" s="19">
        <v>74.67</v>
      </c>
      <c r="L31" s="27">
        <f t="shared" si="3"/>
        <v>20.602651667336282</v>
      </c>
      <c r="M31" s="14">
        <f t="shared" si="4"/>
        <v>69.76004841966974</v>
      </c>
      <c r="N31" s="15">
        <v>21</v>
      </c>
      <c r="O31" s="20"/>
      <c r="P31" s="57">
        <f t="shared" si="5"/>
        <v>63.41822583606341</v>
      </c>
    </row>
    <row r="32" spans="1:16" ht="12.75" customHeight="1">
      <c r="A32" s="58">
        <v>22</v>
      </c>
      <c r="B32" s="8" t="s">
        <v>179</v>
      </c>
      <c r="C32" s="1">
        <v>7</v>
      </c>
      <c r="D32" s="1" t="s">
        <v>49</v>
      </c>
      <c r="E32" s="19">
        <v>9.5</v>
      </c>
      <c r="F32" s="29">
        <f t="shared" si="0"/>
        <v>4.222222222222222</v>
      </c>
      <c r="G32" s="19">
        <v>78.07</v>
      </c>
      <c r="H32" s="10">
        <f t="shared" si="1"/>
        <v>16.965543742794928</v>
      </c>
      <c r="I32" s="18">
        <v>8.6</v>
      </c>
      <c r="J32" s="27">
        <f t="shared" si="2"/>
        <v>28.666666666666668</v>
      </c>
      <c r="K32" s="19">
        <v>78.38</v>
      </c>
      <c r="L32" s="27">
        <f t="shared" si="3"/>
        <v>19.627455983669307</v>
      </c>
      <c r="M32" s="14">
        <f t="shared" si="4"/>
        <v>69.48188861535311</v>
      </c>
      <c r="N32" s="28">
        <v>22</v>
      </c>
      <c r="O32" s="20"/>
      <c r="P32" s="57">
        <f t="shared" si="5"/>
        <v>63.16535328668464</v>
      </c>
    </row>
    <row r="33" spans="1:16" ht="12.75" customHeight="1">
      <c r="A33" s="26">
        <v>23</v>
      </c>
      <c r="B33" s="22" t="s">
        <v>180</v>
      </c>
      <c r="C33" s="1">
        <v>7</v>
      </c>
      <c r="D33" s="1" t="s">
        <v>36</v>
      </c>
      <c r="E33" s="1">
        <v>10</v>
      </c>
      <c r="F33" s="29">
        <f t="shared" si="0"/>
        <v>4.444444444444445</v>
      </c>
      <c r="G33" s="1">
        <v>56.88</v>
      </c>
      <c r="H33" s="10">
        <f t="shared" si="1"/>
        <v>23.285864978902953</v>
      </c>
      <c r="I33" s="11">
        <v>7</v>
      </c>
      <c r="J33" s="27">
        <f t="shared" si="2"/>
        <v>23.333333333333332</v>
      </c>
      <c r="K33" s="13">
        <v>83.78</v>
      </c>
      <c r="L33" s="27">
        <f t="shared" si="3"/>
        <v>18.3623776557651</v>
      </c>
      <c r="M33" s="14">
        <f t="shared" si="4"/>
        <v>69.42602041244584</v>
      </c>
      <c r="N33" s="33">
        <v>23</v>
      </c>
      <c r="O33" s="16"/>
      <c r="P33" s="57">
        <f t="shared" si="5"/>
        <v>63.11456401131439</v>
      </c>
    </row>
    <row r="34" spans="1:16" ht="12.75" customHeight="1">
      <c r="A34" s="54">
        <v>24</v>
      </c>
      <c r="B34" s="22" t="s">
        <v>181</v>
      </c>
      <c r="C34" s="1">
        <v>8</v>
      </c>
      <c r="D34" s="1" t="s">
        <v>67</v>
      </c>
      <c r="E34" s="19">
        <v>19.5</v>
      </c>
      <c r="F34" s="29">
        <f t="shared" si="0"/>
        <v>8.666666666666666</v>
      </c>
      <c r="G34" s="28">
        <v>76.32</v>
      </c>
      <c r="H34" s="10">
        <f t="shared" si="1"/>
        <v>17.354559748427675</v>
      </c>
      <c r="I34" s="30">
        <v>7.3</v>
      </c>
      <c r="J34" s="27">
        <f t="shared" si="2"/>
        <v>24.333333333333332</v>
      </c>
      <c r="K34" s="31">
        <v>80.8</v>
      </c>
      <c r="L34" s="27">
        <f t="shared" si="3"/>
        <v>19.03960396039604</v>
      </c>
      <c r="M34" s="14">
        <f t="shared" si="4"/>
        <v>69.39416370882371</v>
      </c>
      <c r="N34" s="15">
        <v>24</v>
      </c>
      <c r="O34" s="28"/>
      <c r="P34" s="57">
        <f t="shared" si="5"/>
        <v>63.08560337165792</v>
      </c>
    </row>
    <row r="35" spans="1:16" ht="12.75" customHeight="1">
      <c r="A35" s="54">
        <v>25</v>
      </c>
      <c r="B35" s="8" t="s">
        <v>182</v>
      </c>
      <c r="C35" s="19">
        <v>8</v>
      </c>
      <c r="D35" s="1" t="s">
        <v>70</v>
      </c>
      <c r="E35" s="28">
        <v>12.5</v>
      </c>
      <c r="F35" s="29">
        <f t="shared" si="0"/>
        <v>5.555555555555555</v>
      </c>
      <c r="G35" s="19">
        <v>65.37</v>
      </c>
      <c r="H35" s="10">
        <f t="shared" si="1"/>
        <v>20.261587884350618</v>
      </c>
      <c r="I35" s="18">
        <v>7.6</v>
      </c>
      <c r="J35" s="27">
        <f t="shared" si="2"/>
        <v>25.333333333333332</v>
      </c>
      <c r="K35" s="19">
        <v>85.36</v>
      </c>
      <c r="L35" s="27">
        <f t="shared" si="3"/>
        <v>18.02249297094658</v>
      </c>
      <c r="M35" s="14">
        <f t="shared" si="4"/>
        <v>69.17296974418608</v>
      </c>
      <c r="N35" s="28">
        <v>25</v>
      </c>
      <c r="O35" s="19"/>
      <c r="P35" s="57">
        <f t="shared" si="5"/>
        <v>62.884517949260065</v>
      </c>
    </row>
    <row r="36" spans="1:16" ht="12.75" customHeight="1">
      <c r="A36" s="58">
        <v>26</v>
      </c>
      <c r="B36" s="22" t="s">
        <v>183</v>
      </c>
      <c r="C36" s="1">
        <v>7</v>
      </c>
      <c r="D36" s="1" t="s">
        <v>35</v>
      </c>
      <c r="E36" s="19">
        <v>8</v>
      </c>
      <c r="F36" s="29">
        <f t="shared" si="0"/>
        <v>3.5555555555555554</v>
      </c>
      <c r="G36" s="19">
        <v>51.73</v>
      </c>
      <c r="H36" s="10">
        <f t="shared" si="1"/>
        <v>25.60409820220375</v>
      </c>
      <c r="I36" s="18">
        <v>5.2</v>
      </c>
      <c r="J36" s="27">
        <f t="shared" si="2"/>
        <v>17.333333333333332</v>
      </c>
      <c r="K36" s="19">
        <v>67.99</v>
      </c>
      <c r="L36" s="27">
        <f t="shared" si="3"/>
        <v>22.626856890719225</v>
      </c>
      <c r="M36" s="14">
        <f t="shared" si="4"/>
        <v>69.11984398181187</v>
      </c>
      <c r="N36" s="33">
        <v>26</v>
      </c>
      <c r="O36" s="19"/>
      <c r="P36" s="57">
        <f t="shared" si="5"/>
        <v>62.83622180164715</v>
      </c>
    </row>
    <row r="37" spans="1:16" ht="12.75" customHeight="1">
      <c r="A37" s="26">
        <v>27</v>
      </c>
      <c r="B37" s="22" t="s">
        <v>184</v>
      </c>
      <c r="C37" s="1">
        <v>7</v>
      </c>
      <c r="D37" s="1" t="s">
        <v>44</v>
      </c>
      <c r="E37" s="19">
        <v>13</v>
      </c>
      <c r="F37" s="29">
        <f t="shared" si="0"/>
        <v>5.777777777777778</v>
      </c>
      <c r="G37" s="19">
        <v>69.12</v>
      </c>
      <c r="H37" s="10">
        <f t="shared" si="1"/>
        <v>19.16232638888889</v>
      </c>
      <c r="I37" s="18">
        <v>8.1</v>
      </c>
      <c r="J37" s="27">
        <f t="shared" si="2"/>
        <v>27</v>
      </c>
      <c r="K37" s="19">
        <v>95.82</v>
      </c>
      <c r="L37" s="27">
        <f t="shared" si="3"/>
        <v>16.055103318722608</v>
      </c>
      <c r="M37" s="14">
        <f t="shared" si="4"/>
        <v>67.99520748538927</v>
      </c>
      <c r="N37" s="15">
        <v>27</v>
      </c>
      <c r="O37" s="19"/>
      <c r="P37" s="57">
        <f t="shared" si="5"/>
        <v>61.81382498671752</v>
      </c>
    </row>
    <row r="38" spans="1:16" s="60" customFormat="1" ht="12.75" customHeight="1">
      <c r="A38" s="54">
        <v>28</v>
      </c>
      <c r="B38" s="22" t="s">
        <v>185</v>
      </c>
      <c r="C38" s="1">
        <v>8</v>
      </c>
      <c r="D38" s="1" t="s">
        <v>63</v>
      </c>
      <c r="E38" s="19">
        <v>5.5</v>
      </c>
      <c r="F38" s="29">
        <f t="shared" si="0"/>
        <v>2.4444444444444446</v>
      </c>
      <c r="G38" s="28">
        <v>55.62</v>
      </c>
      <c r="H38" s="10">
        <f t="shared" si="1"/>
        <v>23.8133764832794</v>
      </c>
      <c r="I38" s="30">
        <v>6</v>
      </c>
      <c r="J38" s="27">
        <f t="shared" si="2"/>
        <v>20</v>
      </c>
      <c r="K38" s="31">
        <v>71.45</v>
      </c>
      <c r="L38" s="27">
        <f t="shared" si="3"/>
        <v>21.53114065780266</v>
      </c>
      <c r="M38" s="14">
        <f t="shared" si="4"/>
        <v>67.7889615855265</v>
      </c>
      <c r="N38" s="28">
        <v>28</v>
      </c>
      <c r="O38" s="28"/>
      <c r="P38" s="57">
        <f t="shared" si="5"/>
        <v>61.626328714115</v>
      </c>
    </row>
    <row r="39" spans="1:16" s="60" customFormat="1" ht="12.75" customHeight="1">
      <c r="A39" s="54">
        <v>29</v>
      </c>
      <c r="B39" s="22" t="s">
        <v>186</v>
      </c>
      <c r="C39" s="1">
        <v>7</v>
      </c>
      <c r="D39" s="1" t="s">
        <v>37</v>
      </c>
      <c r="E39" s="19">
        <v>8</v>
      </c>
      <c r="F39" s="29">
        <f t="shared" si="0"/>
        <v>3.5555555555555554</v>
      </c>
      <c r="G39" s="19">
        <v>86.4</v>
      </c>
      <c r="H39" s="10">
        <f t="shared" si="1"/>
        <v>15.32986111111111</v>
      </c>
      <c r="I39" s="18">
        <v>8.5</v>
      </c>
      <c r="J39" s="27">
        <f t="shared" si="2"/>
        <v>28.333333333333332</v>
      </c>
      <c r="K39" s="19">
        <v>80.23</v>
      </c>
      <c r="L39" s="27">
        <f t="shared" si="3"/>
        <v>19.17487224230338</v>
      </c>
      <c r="M39" s="14">
        <f t="shared" si="4"/>
        <v>66.39362224230338</v>
      </c>
      <c r="N39" s="33">
        <v>29</v>
      </c>
      <c r="O39" s="19"/>
      <c r="P39" s="57">
        <f t="shared" si="5"/>
        <v>60.35783840209398</v>
      </c>
    </row>
    <row r="40" spans="1:16" s="60" customFormat="1" ht="12.75" customHeight="1">
      <c r="A40" s="58">
        <v>30</v>
      </c>
      <c r="B40" s="22" t="s">
        <v>187</v>
      </c>
      <c r="C40" s="19">
        <v>8</v>
      </c>
      <c r="D40" s="1" t="s">
        <v>77</v>
      </c>
      <c r="E40" s="19">
        <v>23</v>
      </c>
      <c r="F40" s="29">
        <f t="shared" si="0"/>
        <v>10.222222222222221</v>
      </c>
      <c r="G40" s="19">
        <v>68.6</v>
      </c>
      <c r="H40" s="10">
        <f t="shared" si="1"/>
        <v>19.307580174927114</v>
      </c>
      <c r="I40" s="11">
        <v>4.7</v>
      </c>
      <c r="J40" s="27">
        <f t="shared" si="2"/>
        <v>15.666666666666666</v>
      </c>
      <c r="K40" s="11">
        <v>74.49</v>
      </c>
      <c r="L40" s="27">
        <f t="shared" si="3"/>
        <v>20.65243656866694</v>
      </c>
      <c r="M40" s="14">
        <f t="shared" si="4"/>
        <v>65.84890563248294</v>
      </c>
      <c r="N40" s="15">
        <v>30</v>
      </c>
      <c r="O40" s="19"/>
      <c r="P40" s="57">
        <f t="shared" si="5"/>
        <v>59.8626414840754</v>
      </c>
    </row>
    <row r="41" spans="1:16" s="60" customFormat="1" ht="12.75" customHeight="1">
      <c r="A41" s="26">
        <v>31</v>
      </c>
      <c r="B41" s="22" t="s">
        <v>188</v>
      </c>
      <c r="C41" s="1">
        <v>8</v>
      </c>
      <c r="D41" s="1" t="s">
        <v>61</v>
      </c>
      <c r="E41" s="28">
        <v>10.5</v>
      </c>
      <c r="F41" s="29">
        <f t="shared" si="0"/>
        <v>4.666666666666667</v>
      </c>
      <c r="G41" s="19">
        <v>60.22</v>
      </c>
      <c r="H41" s="10">
        <f t="shared" si="1"/>
        <v>21.994354035204253</v>
      </c>
      <c r="I41" s="11">
        <v>5</v>
      </c>
      <c r="J41" s="27">
        <f t="shared" si="2"/>
        <v>16.666666666666668</v>
      </c>
      <c r="K41" s="32">
        <v>68.48</v>
      </c>
      <c r="L41" s="27">
        <f t="shared" si="3"/>
        <v>22.464953271028037</v>
      </c>
      <c r="M41" s="14">
        <f t="shared" si="4"/>
        <v>65.79264063956563</v>
      </c>
      <c r="N41" s="28">
        <v>31</v>
      </c>
      <c r="O41" s="19"/>
      <c r="P41" s="57">
        <f t="shared" si="5"/>
        <v>59.811491490514214</v>
      </c>
    </row>
    <row r="42" spans="1:16" s="60" customFormat="1" ht="12.75" customHeight="1">
      <c r="A42" s="54">
        <v>32</v>
      </c>
      <c r="B42" s="8" t="s">
        <v>189</v>
      </c>
      <c r="C42" s="1">
        <v>8</v>
      </c>
      <c r="D42" s="1" t="s">
        <v>66</v>
      </c>
      <c r="E42" s="19">
        <v>15.5</v>
      </c>
      <c r="F42" s="29">
        <f t="shared" si="0"/>
        <v>6.888888888888889</v>
      </c>
      <c r="G42" s="19">
        <v>44.15</v>
      </c>
      <c r="H42" s="10">
        <f t="shared" si="1"/>
        <v>30</v>
      </c>
      <c r="I42" s="18">
        <v>3</v>
      </c>
      <c r="J42" s="27">
        <f t="shared" si="2"/>
        <v>10</v>
      </c>
      <c r="K42" s="19">
        <v>87.83</v>
      </c>
      <c r="L42" s="27">
        <f t="shared" si="3"/>
        <v>17.51565524308323</v>
      </c>
      <c r="M42" s="14">
        <f t="shared" si="4"/>
        <v>64.40454413197212</v>
      </c>
      <c r="N42" s="33">
        <v>32</v>
      </c>
      <c r="O42" s="20"/>
      <c r="P42" s="57">
        <f t="shared" si="5"/>
        <v>58.54958557452011</v>
      </c>
    </row>
    <row r="43" spans="1:16" s="60" customFormat="1" ht="12.75" customHeight="1">
      <c r="A43" s="54">
        <v>33</v>
      </c>
      <c r="B43" s="8" t="s">
        <v>190</v>
      </c>
      <c r="C43" s="1">
        <v>7</v>
      </c>
      <c r="D43" s="1" t="s">
        <v>52</v>
      </c>
      <c r="E43" s="1">
        <v>14</v>
      </c>
      <c r="F43" s="29">
        <f t="shared" si="0"/>
        <v>6.222222222222222</v>
      </c>
      <c r="G43" s="1">
        <v>66.9</v>
      </c>
      <c r="H43" s="10">
        <f t="shared" si="1"/>
        <v>19.798206278026903</v>
      </c>
      <c r="I43" s="11">
        <v>6</v>
      </c>
      <c r="J43" s="27">
        <f aca="true" t="shared" si="6" ref="J43:J62">30*I43/9</f>
        <v>20</v>
      </c>
      <c r="K43" s="13">
        <v>84.59</v>
      </c>
      <c r="L43" s="27">
        <f t="shared" si="3"/>
        <v>18.186546873152857</v>
      </c>
      <c r="M43" s="14">
        <f aca="true" t="shared" si="7" ref="M43:M62">J43+H43+F43+L43</f>
        <v>64.20697537340197</v>
      </c>
      <c r="N43" s="15">
        <v>33</v>
      </c>
      <c r="O43" s="20"/>
      <c r="P43" s="57">
        <f t="shared" si="5"/>
        <v>58.36997761218361</v>
      </c>
    </row>
    <row r="44" spans="1:16" ht="12.75" customHeight="1">
      <c r="A44" s="58">
        <v>34</v>
      </c>
      <c r="B44" s="8" t="s">
        <v>191</v>
      </c>
      <c r="C44" s="19">
        <v>8</v>
      </c>
      <c r="D44" s="1" t="s">
        <v>74</v>
      </c>
      <c r="E44" s="28">
        <v>8</v>
      </c>
      <c r="F44" s="29">
        <f t="shared" si="0"/>
        <v>3.5555555555555554</v>
      </c>
      <c r="G44" s="19">
        <v>86.34</v>
      </c>
      <c r="H44" s="10">
        <f t="shared" si="1"/>
        <v>15.340514246004169</v>
      </c>
      <c r="I44" s="18">
        <v>8</v>
      </c>
      <c r="J44" s="27">
        <f t="shared" si="6"/>
        <v>26.666666666666668</v>
      </c>
      <c r="K44" s="19">
        <v>86.41</v>
      </c>
      <c r="L44" s="27">
        <f t="shared" si="3"/>
        <v>17.803494965860434</v>
      </c>
      <c r="M44" s="14">
        <f t="shared" si="7"/>
        <v>63.36623143408683</v>
      </c>
      <c r="N44" s="28">
        <v>34</v>
      </c>
      <c r="O44" s="19"/>
      <c r="P44" s="57">
        <f t="shared" si="5"/>
        <v>57.60566494007894</v>
      </c>
    </row>
    <row r="45" spans="1:16" ht="12.75" customHeight="1">
      <c r="A45" s="26">
        <v>35</v>
      </c>
      <c r="B45" s="22" t="s">
        <v>192</v>
      </c>
      <c r="C45" s="1">
        <v>7</v>
      </c>
      <c r="D45" s="1" t="s">
        <v>51</v>
      </c>
      <c r="E45" s="1">
        <v>8.5</v>
      </c>
      <c r="F45" s="29">
        <f t="shared" si="0"/>
        <v>3.7777777777777777</v>
      </c>
      <c r="G45" s="1">
        <v>65.1</v>
      </c>
      <c r="H45" s="10">
        <f t="shared" si="1"/>
        <v>20.34562211981567</v>
      </c>
      <c r="I45" s="11">
        <v>6</v>
      </c>
      <c r="J45" s="27">
        <f t="shared" si="6"/>
        <v>20</v>
      </c>
      <c r="K45" s="13">
        <v>80.26</v>
      </c>
      <c r="L45" s="27">
        <f t="shared" si="3"/>
        <v>19.16770495888363</v>
      </c>
      <c r="M45" s="14">
        <f t="shared" si="7"/>
        <v>63.29110485647708</v>
      </c>
      <c r="N45" s="33">
        <v>35</v>
      </c>
      <c r="O45" s="15"/>
      <c r="P45" s="57">
        <f t="shared" si="5"/>
        <v>57.537368051342796</v>
      </c>
    </row>
    <row r="46" spans="1:16" ht="12.75" customHeight="1">
      <c r="A46" s="54">
        <v>36</v>
      </c>
      <c r="B46" s="55" t="s">
        <v>193</v>
      </c>
      <c r="C46" s="1">
        <v>7</v>
      </c>
      <c r="D46" s="1" t="s">
        <v>31</v>
      </c>
      <c r="E46" s="19">
        <v>7.5</v>
      </c>
      <c r="F46" s="29">
        <f t="shared" si="0"/>
        <v>3.3333333333333335</v>
      </c>
      <c r="G46" s="19">
        <v>72.4</v>
      </c>
      <c r="H46" s="10">
        <f t="shared" si="1"/>
        <v>18.294198895027623</v>
      </c>
      <c r="I46" s="18">
        <v>7</v>
      </c>
      <c r="J46" s="27">
        <f t="shared" si="6"/>
        <v>23.333333333333332</v>
      </c>
      <c r="K46" s="19">
        <v>94.17</v>
      </c>
      <c r="L46" s="27">
        <f t="shared" si="3"/>
        <v>16.336412870340872</v>
      </c>
      <c r="M46" s="14">
        <f t="shared" si="7"/>
        <v>61.297278432035164</v>
      </c>
      <c r="N46" s="15">
        <v>36</v>
      </c>
      <c r="O46" s="19"/>
      <c r="P46" s="57">
        <f t="shared" si="5"/>
        <v>55.72479857457742</v>
      </c>
    </row>
    <row r="47" spans="1:16" ht="12.75" customHeight="1">
      <c r="A47" s="54">
        <v>37</v>
      </c>
      <c r="B47" s="8" t="s">
        <v>194</v>
      </c>
      <c r="C47" s="19">
        <v>8</v>
      </c>
      <c r="D47" s="1" t="s">
        <v>68</v>
      </c>
      <c r="E47" s="28">
        <v>5.5</v>
      </c>
      <c r="F47" s="29">
        <f t="shared" si="0"/>
        <v>2.4444444444444446</v>
      </c>
      <c r="G47" s="19">
        <v>67.96</v>
      </c>
      <c r="H47" s="10">
        <f t="shared" si="1"/>
        <v>19.489405532666275</v>
      </c>
      <c r="I47" s="18">
        <v>6.2</v>
      </c>
      <c r="J47" s="27">
        <f t="shared" si="6"/>
        <v>20.666666666666668</v>
      </c>
      <c r="K47" s="19">
        <v>88.01</v>
      </c>
      <c r="L47" s="27">
        <f t="shared" si="3"/>
        <v>17.47983183729122</v>
      </c>
      <c r="M47" s="14">
        <f t="shared" si="7"/>
        <v>60.0803484810686</v>
      </c>
      <c r="N47" s="28">
        <v>37</v>
      </c>
      <c r="O47" s="19"/>
      <c r="P47" s="57">
        <f t="shared" si="5"/>
        <v>54.61849861915327</v>
      </c>
    </row>
    <row r="48" spans="1:16" s="62" customFormat="1" ht="12.75" customHeight="1">
      <c r="A48" s="58">
        <v>38</v>
      </c>
      <c r="B48" s="22" t="s">
        <v>195</v>
      </c>
      <c r="C48" s="19">
        <v>8</v>
      </c>
      <c r="D48" s="1" t="s">
        <v>64</v>
      </c>
      <c r="E48" s="28">
        <v>14</v>
      </c>
      <c r="F48" s="29">
        <f t="shared" si="0"/>
        <v>6.222222222222222</v>
      </c>
      <c r="G48" s="28">
        <v>64.35</v>
      </c>
      <c r="H48" s="10">
        <f t="shared" si="1"/>
        <v>20.582750582750585</v>
      </c>
      <c r="I48" s="30">
        <v>4</v>
      </c>
      <c r="J48" s="27">
        <f t="shared" si="6"/>
        <v>13.333333333333334</v>
      </c>
      <c r="K48" s="31">
        <v>95.16</v>
      </c>
      <c r="L48" s="27">
        <f t="shared" si="3"/>
        <v>16.16645649432535</v>
      </c>
      <c r="M48" s="14">
        <f t="shared" si="7"/>
        <v>56.304762632631494</v>
      </c>
      <c r="N48" s="33">
        <v>38</v>
      </c>
      <c r="O48" s="28"/>
      <c r="P48" s="57">
        <f t="shared" si="5"/>
        <v>51.18614784784681</v>
      </c>
    </row>
    <row r="49" spans="1:16" ht="12.75" customHeight="1">
      <c r="A49" s="26">
        <v>39</v>
      </c>
      <c r="B49" s="22" t="s">
        <v>196</v>
      </c>
      <c r="C49" s="1">
        <v>7</v>
      </c>
      <c r="D49" s="1" t="s">
        <v>28</v>
      </c>
      <c r="E49" s="19">
        <v>7.5</v>
      </c>
      <c r="F49" s="29">
        <f t="shared" si="0"/>
        <v>3.3333333333333335</v>
      </c>
      <c r="G49" s="19">
        <v>79.01</v>
      </c>
      <c r="H49" s="10">
        <f t="shared" si="1"/>
        <v>16.76370079736742</v>
      </c>
      <c r="I49" s="18">
        <v>5.5</v>
      </c>
      <c r="J49" s="27">
        <f t="shared" si="6"/>
        <v>18.333333333333332</v>
      </c>
      <c r="K49" s="19">
        <v>98.25</v>
      </c>
      <c r="L49" s="27">
        <f t="shared" si="3"/>
        <v>15.658015267175573</v>
      </c>
      <c r="M49" s="14">
        <f t="shared" si="7"/>
        <v>54.088382731209656</v>
      </c>
      <c r="N49" s="15">
        <v>39</v>
      </c>
      <c r="O49" s="19"/>
      <c r="P49" s="57">
        <f t="shared" si="5"/>
        <v>49.171257028372416</v>
      </c>
    </row>
    <row r="50" spans="1:16" ht="12.75" customHeight="1">
      <c r="A50" s="54">
        <v>40</v>
      </c>
      <c r="B50" s="22" t="s">
        <v>197</v>
      </c>
      <c r="C50" s="19">
        <v>8</v>
      </c>
      <c r="D50" s="1" t="s">
        <v>69</v>
      </c>
      <c r="E50" s="19">
        <v>9.5</v>
      </c>
      <c r="F50" s="29">
        <f t="shared" si="0"/>
        <v>4.222222222222222</v>
      </c>
      <c r="G50" s="19">
        <v>54.51</v>
      </c>
      <c r="H50" s="10">
        <f t="shared" si="1"/>
        <v>24.29829389102917</v>
      </c>
      <c r="I50" s="18">
        <v>3</v>
      </c>
      <c r="J50" s="27">
        <f t="shared" si="6"/>
        <v>10</v>
      </c>
      <c r="K50" s="19">
        <v>110.11</v>
      </c>
      <c r="L50" s="27">
        <f t="shared" si="3"/>
        <v>13.971483062392155</v>
      </c>
      <c r="M50" s="14">
        <f t="shared" si="7"/>
        <v>52.49199917564355</v>
      </c>
      <c r="N50" s="28">
        <v>40</v>
      </c>
      <c r="O50" s="19"/>
      <c r="P50" s="57">
        <f t="shared" si="5"/>
        <v>47.71999925058505</v>
      </c>
    </row>
    <row r="51" spans="1:16" ht="12.75" customHeight="1">
      <c r="A51" s="54">
        <v>41</v>
      </c>
      <c r="B51" s="22" t="s">
        <v>198</v>
      </c>
      <c r="C51" s="19">
        <v>8</v>
      </c>
      <c r="D51" s="1" t="s">
        <v>56</v>
      </c>
      <c r="E51" s="19">
        <v>11.5</v>
      </c>
      <c r="F51" s="29">
        <f t="shared" si="0"/>
        <v>5.111111111111111</v>
      </c>
      <c r="G51" s="28">
        <v>58.79</v>
      </c>
      <c r="H51" s="10">
        <f t="shared" si="1"/>
        <v>22.529341724783126</v>
      </c>
      <c r="I51" s="30">
        <v>7.3</v>
      </c>
      <c r="J51" s="27">
        <f t="shared" si="6"/>
        <v>24.333333333333332</v>
      </c>
      <c r="K51" s="31">
        <v>0</v>
      </c>
      <c r="L51" s="27">
        <v>0</v>
      </c>
      <c r="M51" s="14">
        <f t="shared" si="7"/>
        <v>51.973786169227566</v>
      </c>
      <c r="N51" s="33">
        <v>41</v>
      </c>
      <c r="O51" s="28"/>
      <c r="P51" s="57">
        <f t="shared" si="5"/>
        <v>47.24889651747961</v>
      </c>
    </row>
    <row r="52" spans="1:16" ht="12.75" customHeight="1">
      <c r="A52" s="58">
        <v>42</v>
      </c>
      <c r="B52" s="22" t="s">
        <v>199</v>
      </c>
      <c r="C52" s="1">
        <v>7</v>
      </c>
      <c r="D52" s="1" t="s">
        <v>30</v>
      </c>
      <c r="E52" s="1">
        <v>13</v>
      </c>
      <c r="F52" s="29">
        <f t="shared" si="0"/>
        <v>5.777777777777778</v>
      </c>
      <c r="G52" s="1">
        <v>58.01</v>
      </c>
      <c r="H52" s="10">
        <f t="shared" si="1"/>
        <v>22.832270298224444</v>
      </c>
      <c r="I52" s="11">
        <v>6.4</v>
      </c>
      <c r="J52" s="27">
        <f t="shared" si="6"/>
        <v>21.333333333333332</v>
      </c>
      <c r="K52" s="13">
        <v>0</v>
      </c>
      <c r="L52" s="27">
        <v>0</v>
      </c>
      <c r="M52" s="14">
        <f t="shared" si="7"/>
        <v>49.94338140933555</v>
      </c>
      <c r="N52" s="15">
        <v>42</v>
      </c>
      <c r="O52" s="15"/>
      <c r="P52" s="57">
        <f t="shared" si="5"/>
        <v>45.40307400848687</v>
      </c>
    </row>
    <row r="53" spans="1:16" ht="12.75" customHeight="1">
      <c r="A53" s="26">
        <v>43</v>
      </c>
      <c r="B53" s="22" t="s">
        <v>200</v>
      </c>
      <c r="C53" s="1">
        <v>7</v>
      </c>
      <c r="D53" s="1" t="s">
        <v>29</v>
      </c>
      <c r="E53" s="19">
        <v>13</v>
      </c>
      <c r="F53" s="29">
        <f t="shared" si="0"/>
        <v>5.777777777777778</v>
      </c>
      <c r="G53" s="19">
        <v>56.49</v>
      </c>
      <c r="H53" s="10">
        <f t="shared" si="1"/>
        <v>23.446627721720656</v>
      </c>
      <c r="I53" s="18">
        <v>4.5</v>
      </c>
      <c r="J53" s="27">
        <f t="shared" si="6"/>
        <v>15</v>
      </c>
      <c r="K53" s="19">
        <v>0</v>
      </c>
      <c r="L53" s="27">
        <v>0</v>
      </c>
      <c r="M53" s="14">
        <f t="shared" si="7"/>
        <v>44.22440549949844</v>
      </c>
      <c r="N53" s="28">
        <v>43</v>
      </c>
      <c r="O53" s="19"/>
      <c r="P53" s="57">
        <f t="shared" si="5"/>
        <v>40.20400499954403</v>
      </c>
    </row>
    <row r="54" spans="1:16" ht="12.75" customHeight="1">
      <c r="A54" s="54">
        <v>44</v>
      </c>
      <c r="B54" s="22" t="s">
        <v>201</v>
      </c>
      <c r="C54" s="1">
        <v>8</v>
      </c>
      <c r="D54" s="1" t="s">
        <v>73</v>
      </c>
      <c r="E54" s="33">
        <v>10</v>
      </c>
      <c r="F54" s="29">
        <f t="shared" si="0"/>
        <v>4.444444444444445</v>
      </c>
      <c r="G54" s="19">
        <v>71.6</v>
      </c>
      <c r="H54" s="10">
        <f t="shared" si="1"/>
        <v>18.49860335195531</v>
      </c>
      <c r="I54" s="11">
        <v>0</v>
      </c>
      <c r="J54" s="27">
        <f t="shared" si="6"/>
        <v>0</v>
      </c>
      <c r="K54" s="11">
        <v>0</v>
      </c>
      <c r="L54" s="27">
        <v>0</v>
      </c>
      <c r="M54" s="14">
        <f t="shared" si="7"/>
        <v>22.943047796399753</v>
      </c>
      <c r="N54" s="33">
        <v>44</v>
      </c>
      <c r="O54" s="20"/>
      <c r="P54" s="57">
        <f t="shared" si="5"/>
        <v>20.85731617854523</v>
      </c>
    </row>
    <row r="55" spans="1:16" ht="12.75" customHeight="1">
      <c r="A55" s="54">
        <v>45</v>
      </c>
      <c r="B55" s="22" t="s">
        <v>202</v>
      </c>
      <c r="C55" s="1">
        <v>8</v>
      </c>
      <c r="D55" s="1" t="s">
        <v>72</v>
      </c>
      <c r="E55" s="19">
        <v>17</v>
      </c>
      <c r="F55" s="29">
        <f t="shared" si="0"/>
        <v>7.555555555555555</v>
      </c>
      <c r="G55" s="19">
        <v>0</v>
      </c>
      <c r="H55" s="10">
        <v>0</v>
      </c>
      <c r="I55" s="11">
        <v>0</v>
      </c>
      <c r="J55" s="27">
        <f t="shared" si="6"/>
        <v>0</v>
      </c>
      <c r="K55" s="11">
        <v>0</v>
      </c>
      <c r="L55" s="27">
        <v>0</v>
      </c>
      <c r="M55" s="14">
        <f t="shared" si="7"/>
        <v>7.555555555555555</v>
      </c>
      <c r="N55" s="15">
        <v>45</v>
      </c>
      <c r="O55" s="19"/>
      <c r="P55" s="57">
        <f t="shared" si="5"/>
        <v>6.8686868686868685</v>
      </c>
    </row>
    <row r="56" spans="1:16" ht="12.75" customHeight="1">
      <c r="A56" s="58">
        <v>46</v>
      </c>
      <c r="B56" s="22" t="s">
        <v>203</v>
      </c>
      <c r="C56" s="19">
        <v>8</v>
      </c>
      <c r="D56" s="1" t="s">
        <v>78</v>
      </c>
      <c r="E56" s="19">
        <v>12.5</v>
      </c>
      <c r="F56" s="29">
        <f t="shared" si="0"/>
        <v>5.555555555555555</v>
      </c>
      <c r="G56" s="1">
        <v>0</v>
      </c>
      <c r="H56" s="10">
        <v>0</v>
      </c>
      <c r="I56" s="11">
        <v>0</v>
      </c>
      <c r="J56" s="27">
        <f t="shared" si="6"/>
        <v>0</v>
      </c>
      <c r="K56" s="32">
        <v>0</v>
      </c>
      <c r="L56" s="27">
        <v>0</v>
      </c>
      <c r="M56" s="14">
        <f t="shared" si="7"/>
        <v>5.555555555555555</v>
      </c>
      <c r="N56" s="28">
        <v>46</v>
      </c>
      <c r="O56" s="1"/>
      <c r="P56" s="57">
        <f t="shared" si="5"/>
        <v>5.05050505050505</v>
      </c>
    </row>
    <row r="57" spans="1:16" ht="12.75" customHeight="1">
      <c r="A57" s="26">
        <v>47</v>
      </c>
      <c r="B57" s="8" t="s">
        <v>204</v>
      </c>
      <c r="C57" s="19">
        <v>8</v>
      </c>
      <c r="D57" s="1" t="s">
        <v>55</v>
      </c>
      <c r="E57" s="28">
        <v>12.5</v>
      </c>
      <c r="F57" s="29">
        <f t="shared" si="0"/>
        <v>5.555555555555555</v>
      </c>
      <c r="G57" s="19">
        <v>0</v>
      </c>
      <c r="H57" s="10">
        <v>0</v>
      </c>
      <c r="I57" s="18">
        <v>0</v>
      </c>
      <c r="J57" s="27">
        <f t="shared" si="6"/>
        <v>0</v>
      </c>
      <c r="K57" s="19">
        <v>0</v>
      </c>
      <c r="L57" s="27">
        <v>0</v>
      </c>
      <c r="M57" s="14">
        <f t="shared" si="7"/>
        <v>5.555555555555555</v>
      </c>
      <c r="N57" s="33">
        <v>46</v>
      </c>
      <c r="O57" s="20"/>
      <c r="P57" s="57">
        <f t="shared" si="5"/>
        <v>5.05050505050505</v>
      </c>
    </row>
    <row r="58" spans="1:16" ht="12.75" customHeight="1">
      <c r="A58" s="54">
        <v>48</v>
      </c>
      <c r="B58" s="61" t="s">
        <v>205</v>
      </c>
      <c r="C58" s="1">
        <v>7</v>
      </c>
      <c r="D58" s="1" t="s">
        <v>47</v>
      </c>
      <c r="E58" s="19">
        <v>12</v>
      </c>
      <c r="F58" s="29">
        <f t="shared" si="0"/>
        <v>5.333333333333333</v>
      </c>
      <c r="G58" s="19">
        <v>0</v>
      </c>
      <c r="H58" s="10">
        <v>0</v>
      </c>
      <c r="I58" s="18">
        <v>0</v>
      </c>
      <c r="J58" s="27">
        <f t="shared" si="6"/>
        <v>0</v>
      </c>
      <c r="K58" s="19">
        <v>0</v>
      </c>
      <c r="L58" s="27">
        <v>0</v>
      </c>
      <c r="M58" s="14">
        <f t="shared" si="7"/>
        <v>5.333333333333333</v>
      </c>
      <c r="N58" s="15">
        <v>47</v>
      </c>
      <c r="O58" s="19"/>
      <c r="P58" s="57">
        <f t="shared" si="5"/>
        <v>4.848484848484848</v>
      </c>
    </row>
    <row r="59" spans="1:16" ht="12.75" customHeight="1">
      <c r="A59" s="54">
        <v>49</v>
      </c>
      <c r="B59" s="22" t="s">
        <v>206</v>
      </c>
      <c r="C59" s="19">
        <v>8</v>
      </c>
      <c r="D59" s="1" t="s">
        <v>59</v>
      </c>
      <c r="E59" s="28">
        <v>10.5</v>
      </c>
      <c r="F59" s="29">
        <f t="shared" si="0"/>
        <v>4.666666666666667</v>
      </c>
      <c r="G59" s="19">
        <v>0</v>
      </c>
      <c r="H59" s="10">
        <v>0</v>
      </c>
      <c r="I59" s="11">
        <v>0</v>
      </c>
      <c r="J59" s="27">
        <f t="shared" si="6"/>
        <v>0</v>
      </c>
      <c r="K59" s="11">
        <v>0</v>
      </c>
      <c r="L59" s="27">
        <v>0</v>
      </c>
      <c r="M59" s="14">
        <f t="shared" si="7"/>
        <v>4.666666666666667</v>
      </c>
      <c r="N59" s="28">
        <v>48</v>
      </c>
      <c r="O59" s="19"/>
      <c r="P59" s="57">
        <f t="shared" si="5"/>
        <v>4.242424242424242</v>
      </c>
    </row>
    <row r="60" spans="1:16" ht="12.75" customHeight="1">
      <c r="A60" s="58">
        <v>50</v>
      </c>
      <c r="B60" s="22" t="s">
        <v>207</v>
      </c>
      <c r="C60" s="1">
        <v>8</v>
      </c>
      <c r="D60" s="1" t="s">
        <v>65</v>
      </c>
      <c r="E60" s="1">
        <v>10</v>
      </c>
      <c r="F60" s="29">
        <f t="shared" si="0"/>
        <v>4.444444444444445</v>
      </c>
      <c r="G60" s="19">
        <v>0</v>
      </c>
      <c r="H60" s="10">
        <v>0</v>
      </c>
      <c r="I60" s="18">
        <v>0</v>
      </c>
      <c r="J60" s="27">
        <f t="shared" si="6"/>
        <v>0</v>
      </c>
      <c r="K60" s="19">
        <v>0</v>
      </c>
      <c r="L60" s="27">
        <v>0</v>
      </c>
      <c r="M60" s="14">
        <f t="shared" si="7"/>
        <v>4.444444444444445</v>
      </c>
      <c r="N60" s="33">
        <v>49</v>
      </c>
      <c r="O60" s="19"/>
      <c r="P60" s="57">
        <f t="shared" si="5"/>
        <v>4.040404040404041</v>
      </c>
    </row>
    <row r="61" spans="1:16" ht="12.75" customHeight="1">
      <c r="A61" s="26">
        <v>51</v>
      </c>
      <c r="B61" s="22" t="s">
        <v>208</v>
      </c>
      <c r="C61" s="1">
        <v>7</v>
      </c>
      <c r="D61" s="1" t="s">
        <v>50</v>
      </c>
      <c r="E61" s="1">
        <v>7.5</v>
      </c>
      <c r="F61" s="29">
        <f t="shared" si="0"/>
        <v>3.3333333333333335</v>
      </c>
      <c r="G61" s="1">
        <v>0</v>
      </c>
      <c r="H61" s="10">
        <v>0</v>
      </c>
      <c r="I61" s="11">
        <v>0</v>
      </c>
      <c r="J61" s="27">
        <f t="shared" si="6"/>
        <v>0</v>
      </c>
      <c r="K61" s="13">
        <v>0</v>
      </c>
      <c r="L61" s="27">
        <v>0</v>
      </c>
      <c r="M61" s="14">
        <f t="shared" si="7"/>
        <v>3.3333333333333335</v>
      </c>
      <c r="N61" s="15">
        <v>50</v>
      </c>
      <c r="O61" s="63"/>
      <c r="P61" s="57">
        <f t="shared" si="5"/>
        <v>3.0303030303030307</v>
      </c>
    </row>
    <row r="62" spans="1:16" ht="12.75" customHeight="1">
      <c r="A62" s="54">
        <v>52</v>
      </c>
      <c r="B62" s="22" t="s">
        <v>209</v>
      </c>
      <c r="C62" s="1">
        <v>7</v>
      </c>
      <c r="D62" s="1" t="s">
        <v>41</v>
      </c>
      <c r="E62" s="1">
        <v>7.5</v>
      </c>
      <c r="F62" s="29">
        <f t="shared" si="0"/>
        <v>3.3333333333333335</v>
      </c>
      <c r="G62" s="1">
        <v>0</v>
      </c>
      <c r="H62" s="10">
        <v>0</v>
      </c>
      <c r="I62" s="11">
        <v>0</v>
      </c>
      <c r="J62" s="27">
        <f t="shared" si="6"/>
        <v>0</v>
      </c>
      <c r="K62" s="13">
        <v>0</v>
      </c>
      <c r="L62" s="27">
        <v>0</v>
      </c>
      <c r="M62" s="14">
        <f t="shared" si="7"/>
        <v>3.3333333333333335</v>
      </c>
      <c r="N62" s="28">
        <v>50</v>
      </c>
      <c r="O62" s="63"/>
      <c r="P62" s="57">
        <f t="shared" si="5"/>
        <v>3.0303030303030307</v>
      </c>
    </row>
    <row r="63" ht="12.75"/>
    <row r="64" spans="3:4" ht="12.75">
      <c r="C64" s="65"/>
      <c r="D64" s="64" t="s">
        <v>146</v>
      </c>
    </row>
    <row r="65" spans="3:4" ht="12.75">
      <c r="C65" s="65"/>
      <c r="D65" s="64"/>
    </row>
    <row r="66" spans="3:4" ht="12.75">
      <c r="C66" s="65"/>
      <c r="D66" s="51" t="s">
        <v>16</v>
      </c>
    </row>
    <row r="67" spans="3:4" ht="12.75">
      <c r="C67" s="65"/>
      <c r="D67" s="64" t="s">
        <v>13</v>
      </c>
    </row>
    <row r="68" spans="3:4" ht="12.75">
      <c r="C68" s="66"/>
      <c r="D68" s="64" t="s">
        <v>19</v>
      </c>
    </row>
    <row r="69" spans="3:4" ht="12.75">
      <c r="C69" s="67"/>
      <c r="D69" s="64" t="s">
        <v>14</v>
      </c>
    </row>
    <row r="70" spans="3:4" ht="12.75">
      <c r="C70" s="67"/>
      <c r="D70" s="64" t="s">
        <v>20</v>
      </c>
    </row>
    <row r="71" spans="3:4" ht="12.75">
      <c r="C71" s="67"/>
      <c r="D71" s="64" t="s">
        <v>15</v>
      </c>
    </row>
    <row r="72" spans="3:4" ht="12.75">
      <c r="C72" s="67"/>
      <c r="D72" s="64" t="s">
        <v>23</v>
      </c>
    </row>
    <row r="73" spans="3:4" ht="12.75">
      <c r="C73" s="67"/>
      <c r="D73" s="68" t="s">
        <v>147</v>
      </c>
    </row>
    <row r="75" ht="12.75">
      <c r="D75" s="68" t="s">
        <v>21</v>
      </c>
    </row>
  </sheetData>
  <sheetProtection/>
  <mergeCells count="16">
    <mergeCell ref="N9:N10"/>
    <mergeCell ref="O9:O10"/>
    <mergeCell ref="P9:P10"/>
    <mergeCell ref="D9:D10"/>
    <mergeCell ref="E9:F9"/>
    <mergeCell ref="G9:H9"/>
    <mergeCell ref="I9:J9"/>
    <mergeCell ref="K9:L9"/>
    <mergeCell ref="M9:M10"/>
    <mergeCell ref="A2:N2"/>
    <mergeCell ref="A3:N3"/>
    <mergeCell ref="A4:N4"/>
    <mergeCell ref="A6:N6"/>
    <mergeCell ref="A9:A10"/>
    <mergeCell ref="B9:B10"/>
    <mergeCell ref="C9:C10"/>
  </mergeCells>
  <printOptions horizontalCentered="1"/>
  <pageMargins left="0.11811023622047245" right="0.11811023622047245" top="0.15748031496062992" bottom="0.15748031496062992" header="0.11811023622047245" footer="0.11811023622047245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6"/>
  <sheetViews>
    <sheetView view="pageBreakPreview" zoomScale="70" zoomScaleSheetLayoutView="70" zoomScalePageLayoutView="75" workbookViewId="0" topLeftCell="A1">
      <selection activeCell="A9" sqref="A9:A10"/>
    </sheetView>
  </sheetViews>
  <sheetFormatPr defaultColWidth="9.140625" defaultRowHeight="15"/>
  <cols>
    <col min="1" max="1" width="4.57421875" style="51" customWidth="1"/>
    <col min="2" max="2" width="17.28125" style="51" customWidth="1"/>
    <col min="3" max="3" width="4.57421875" style="51" customWidth="1"/>
    <col min="4" max="4" width="20.8515625" style="51" customWidth="1"/>
    <col min="5" max="5" width="10.8515625" style="51" customWidth="1"/>
    <col min="6" max="6" width="10.140625" style="51" customWidth="1"/>
    <col min="7" max="7" width="9.57421875" style="51" customWidth="1"/>
    <col min="8" max="8" width="8.28125" style="51" customWidth="1"/>
    <col min="9" max="9" width="9.140625" style="51" customWidth="1"/>
    <col min="10" max="10" width="7.421875" style="51" customWidth="1"/>
    <col min="11" max="11" width="9.140625" style="51" customWidth="1"/>
    <col min="12" max="12" width="7.421875" style="51" customWidth="1"/>
    <col min="13" max="13" width="8.7109375" style="51" customWidth="1"/>
    <col min="14" max="14" width="4.7109375" style="51" customWidth="1"/>
    <col min="15" max="15" width="8.7109375" style="51" customWidth="1"/>
    <col min="16" max="16" width="9.421875" style="51" customWidth="1"/>
    <col min="17" max="16384" width="9.140625" style="51" customWidth="1"/>
  </cols>
  <sheetData>
    <row r="1" ht="12.75">
      <c r="M1" s="52" t="s">
        <v>150</v>
      </c>
    </row>
    <row r="2" spans="1:16" ht="12.75">
      <c r="A2" s="49" t="s">
        <v>8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1:16" ht="12.75">
      <c r="A3" s="49" t="s">
        <v>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</row>
    <row r="4" spans="1:16" ht="12.75">
      <c r="A4" s="49" t="s">
        <v>12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</row>
    <row r="5" spans="1:16" ht="12.75">
      <c r="A5" s="49" t="s">
        <v>82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</row>
    <row r="6" spans="1:16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12.75">
      <c r="A7" s="50" t="s">
        <v>152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</row>
    <row r="8" spans="1:16" ht="12.7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ht="54.75" customHeight="1">
      <c r="A9" s="39" t="s">
        <v>1</v>
      </c>
      <c r="B9" s="39" t="s">
        <v>2</v>
      </c>
      <c r="C9" s="47" t="s">
        <v>3</v>
      </c>
      <c r="D9" s="39" t="s">
        <v>17</v>
      </c>
      <c r="E9" s="41" t="s">
        <v>9</v>
      </c>
      <c r="F9" s="42"/>
      <c r="G9" s="43" t="s">
        <v>79</v>
      </c>
      <c r="H9" s="44"/>
      <c r="I9" s="45" t="s">
        <v>80</v>
      </c>
      <c r="J9" s="46"/>
      <c r="K9" s="45" t="s">
        <v>81</v>
      </c>
      <c r="L9" s="46"/>
      <c r="M9" s="39" t="s">
        <v>4</v>
      </c>
      <c r="N9" s="47" t="s">
        <v>5</v>
      </c>
      <c r="O9" s="39" t="s">
        <v>6</v>
      </c>
      <c r="P9" s="39" t="s">
        <v>7</v>
      </c>
    </row>
    <row r="10" spans="1:16" ht="79.5" customHeight="1">
      <c r="A10" s="40"/>
      <c r="B10" s="40"/>
      <c r="C10" s="48"/>
      <c r="D10" s="40"/>
      <c r="E10" s="3" t="s">
        <v>10</v>
      </c>
      <c r="F10" s="3" t="s">
        <v>11</v>
      </c>
      <c r="G10" s="7" t="s">
        <v>18</v>
      </c>
      <c r="H10" s="3" t="s">
        <v>11</v>
      </c>
      <c r="I10" s="7" t="s">
        <v>18</v>
      </c>
      <c r="J10" s="3" t="s">
        <v>11</v>
      </c>
      <c r="K10" s="7" t="s">
        <v>18</v>
      </c>
      <c r="L10" s="3" t="s">
        <v>11</v>
      </c>
      <c r="M10" s="40"/>
      <c r="N10" s="48"/>
      <c r="O10" s="40"/>
      <c r="P10" s="40"/>
    </row>
    <row r="11" spans="1:16" ht="12.75" customHeight="1">
      <c r="A11" s="28">
        <v>1</v>
      </c>
      <c r="B11" s="22" t="s">
        <v>210</v>
      </c>
      <c r="C11" s="22">
        <v>11</v>
      </c>
      <c r="D11" s="8" t="s">
        <v>143</v>
      </c>
      <c r="E11" s="69">
        <v>20</v>
      </c>
      <c r="F11" s="29">
        <f aca="true" t="shared" si="0" ref="F11:F42">20*E11/50</f>
        <v>8</v>
      </c>
      <c r="G11" s="8">
        <v>39.53</v>
      </c>
      <c r="H11" s="29">
        <f aca="true" t="shared" si="1" ref="H11:H42">30*39.53/G11</f>
        <v>30</v>
      </c>
      <c r="I11" s="19">
        <v>8.6</v>
      </c>
      <c r="J11" s="70">
        <f aca="true" t="shared" si="2" ref="J11:J42">30*I11/10</f>
        <v>25.8</v>
      </c>
      <c r="K11" s="15">
        <v>44.44</v>
      </c>
      <c r="L11" s="70">
        <f aca="true" t="shared" si="3" ref="L11:L42">30*44.44/K11</f>
        <v>29.999999999999996</v>
      </c>
      <c r="M11" s="71">
        <f aca="true" t="shared" si="4" ref="M11:M42">L11+J11+H11+F11</f>
        <v>93.8</v>
      </c>
      <c r="N11" s="72">
        <v>1</v>
      </c>
      <c r="O11" s="73" t="s">
        <v>24</v>
      </c>
      <c r="P11" s="71">
        <f aca="true" t="shared" si="5" ref="P11:P42">M11*100/110</f>
        <v>85.27272727272727</v>
      </c>
    </row>
    <row r="12" spans="1:16" ht="12.75" customHeight="1">
      <c r="A12" s="1">
        <v>2</v>
      </c>
      <c r="B12" s="22" t="s">
        <v>211</v>
      </c>
      <c r="C12" s="22">
        <v>10</v>
      </c>
      <c r="D12" s="15" t="s">
        <v>127</v>
      </c>
      <c r="E12" s="19">
        <v>19</v>
      </c>
      <c r="F12" s="29">
        <f t="shared" si="0"/>
        <v>7.6</v>
      </c>
      <c r="G12" s="15">
        <v>39.87</v>
      </c>
      <c r="H12" s="29">
        <f t="shared" si="1"/>
        <v>29.74416854778029</v>
      </c>
      <c r="I12" s="32">
        <v>8</v>
      </c>
      <c r="J12" s="70">
        <f t="shared" si="2"/>
        <v>24</v>
      </c>
      <c r="K12" s="32">
        <v>47.94</v>
      </c>
      <c r="L12" s="70">
        <f t="shared" si="3"/>
        <v>27.80976220275344</v>
      </c>
      <c r="M12" s="71">
        <f t="shared" si="4"/>
        <v>89.15393075053373</v>
      </c>
      <c r="N12" s="74">
        <v>2</v>
      </c>
      <c r="O12" s="73" t="s">
        <v>25</v>
      </c>
      <c r="P12" s="71">
        <f t="shared" si="5"/>
        <v>81.04902795503067</v>
      </c>
    </row>
    <row r="13" spans="1:16" ht="12.75" customHeight="1">
      <c r="A13" s="1">
        <v>3</v>
      </c>
      <c r="B13" s="22" t="s">
        <v>212</v>
      </c>
      <c r="C13" s="75">
        <v>10</v>
      </c>
      <c r="D13" s="15" t="s">
        <v>110</v>
      </c>
      <c r="E13" s="75">
        <v>23.5</v>
      </c>
      <c r="F13" s="29">
        <f t="shared" si="0"/>
        <v>9.4</v>
      </c>
      <c r="G13" s="19">
        <v>58.55</v>
      </c>
      <c r="H13" s="29">
        <f t="shared" si="1"/>
        <v>20.254483347566186</v>
      </c>
      <c r="I13" s="32">
        <v>10</v>
      </c>
      <c r="J13" s="70">
        <f t="shared" si="2"/>
        <v>30</v>
      </c>
      <c r="K13" s="76">
        <v>46.29</v>
      </c>
      <c r="L13" s="70">
        <f t="shared" si="3"/>
        <v>28.801036941023977</v>
      </c>
      <c r="M13" s="71">
        <f t="shared" si="4"/>
        <v>88.45552028859018</v>
      </c>
      <c r="N13" s="74">
        <v>3</v>
      </c>
      <c r="O13" s="73" t="s">
        <v>26</v>
      </c>
      <c r="P13" s="71">
        <f t="shared" si="5"/>
        <v>80.4141093532638</v>
      </c>
    </row>
    <row r="14" spans="1:16" ht="12.75" customHeight="1">
      <c r="A14" s="1">
        <v>4</v>
      </c>
      <c r="B14" s="22" t="s">
        <v>213</v>
      </c>
      <c r="C14" s="8">
        <v>10</v>
      </c>
      <c r="D14" s="15" t="s">
        <v>124</v>
      </c>
      <c r="E14" s="8">
        <v>21</v>
      </c>
      <c r="F14" s="29">
        <f t="shared" si="0"/>
        <v>8.4</v>
      </c>
      <c r="G14" s="19">
        <v>43.01</v>
      </c>
      <c r="H14" s="29">
        <f t="shared" si="1"/>
        <v>27.57265752150663</v>
      </c>
      <c r="I14" s="77">
        <v>8</v>
      </c>
      <c r="J14" s="70">
        <f t="shared" si="2"/>
        <v>24</v>
      </c>
      <c r="K14" s="77">
        <v>49.05</v>
      </c>
      <c r="L14" s="70">
        <f t="shared" si="3"/>
        <v>27.18042813455657</v>
      </c>
      <c r="M14" s="71">
        <f t="shared" si="4"/>
        <v>87.15308565606321</v>
      </c>
      <c r="N14" s="74">
        <v>4</v>
      </c>
      <c r="O14" s="78"/>
      <c r="P14" s="71">
        <f t="shared" si="5"/>
        <v>79.23007786914837</v>
      </c>
    </row>
    <row r="15" spans="1:16" ht="12.75" customHeight="1">
      <c r="A15" s="28">
        <v>5</v>
      </c>
      <c r="B15" s="22" t="s">
        <v>214</v>
      </c>
      <c r="C15" s="8">
        <v>11</v>
      </c>
      <c r="D15" s="8" t="s">
        <v>145</v>
      </c>
      <c r="E15" s="19">
        <v>15.5</v>
      </c>
      <c r="F15" s="29">
        <f t="shared" si="0"/>
        <v>6.2</v>
      </c>
      <c r="G15" s="79">
        <v>45.69</v>
      </c>
      <c r="H15" s="29">
        <f t="shared" si="1"/>
        <v>25.955351280367697</v>
      </c>
      <c r="I15" s="19">
        <v>9</v>
      </c>
      <c r="J15" s="70">
        <f t="shared" si="2"/>
        <v>27</v>
      </c>
      <c r="K15" s="19">
        <v>50.87</v>
      </c>
      <c r="L15" s="70">
        <f t="shared" si="3"/>
        <v>26.207981128366423</v>
      </c>
      <c r="M15" s="71">
        <f t="shared" si="4"/>
        <v>85.36333240873412</v>
      </c>
      <c r="N15" s="72">
        <v>5</v>
      </c>
      <c r="O15" s="37"/>
      <c r="P15" s="71">
        <f t="shared" si="5"/>
        <v>77.60302946248558</v>
      </c>
    </row>
    <row r="16" spans="1:16" ht="12.75" customHeight="1">
      <c r="A16" s="1">
        <v>6</v>
      </c>
      <c r="B16" s="22" t="s">
        <v>215</v>
      </c>
      <c r="C16" s="15">
        <v>10</v>
      </c>
      <c r="D16" s="15" t="s">
        <v>113</v>
      </c>
      <c r="E16" s="8">
        <v>15</v>
      </c>
      <c r="F16" s="29">
        <f t="shared" si="0"/>
        <v>6</v>
      </c>
      <c r="G16" s="15">
        <v>51.58</v>
      </c>
      <c r="H16" s="29">
        <f t="shared" si="1"/>
        <v>22.99146956184568</v>
      </c>
      <c r="I16" s="76">
        <v>9.6</v>
      </c>
      <c r="J16" s="70">
        <f t="shared" si="2"/>
        <v>28.8</v>
      </c>
      <c r="K16" s="76">
        <v>48.89</v>
      </c>
      <c r="L16" s="70">
        <f t="shared" si="3"/>
        <v>27.269380241358146</v>
      </c>
      <c r="M16" s="71">
        <f t="shared" si="4"/>
        <v>85.06084980320382</v>
      </c>
      <c r="N16" s="74">
        <v>6</v>
      </c>
      <c r="O16" s="80"/>
      <c r="P16" s="71">
        <f t="shared" si="5"/>
        <v>77.32804527563984</v>
      </c>
    </row>
    <row r="17" spans="1:16" ht="12.75" customHeight="1">
      <c r="A17" s="1">
        <v>7</v>
      </c>
      <c r="B17" s="55" t="s">
        <v>216</v>
      </c>
      <c r="C17" s="22">
        <v>11</v>
      </c>
      <c r="D17" s="8" t="s">
        <v>135</v>
      </c>
      <c r="E17" s="69">
        <v>15</v>
      </c>
      <c r="F17" s="29">
        <f t="shared" si="0"/>
        <v>6</v>
      </c>
      <c r="G17" s="69">
        <v>43.23</v>
      </c>
      <c r="H17" s="29">
        <f t="shared" si="1"/>
        <v>27.432338653712705</v>
      </c>
      <c r="I17" s="19">
        <v>8.6</v>
      </c>
      <c r="J17" s="70">
        <f t="shared" si="2"/>
        <v>25.8</v>
      </c>
      <c r="K17" s="19">
        <v>52.61</v>
      </c>
      <c r="L17" s="70">
        <f t="shared" si="3"/>
        <v>25.341189887854018</v>
      </c>
      <c r="M17" s="71">
        <f t="shared" si="4"/>
        <v>84.57352854156673</v>
      </c>
      <c r="N17" s="72">
        <v>7</v>
      </c>
      <c r="O17" s="56"/>
      <c r="P17" s="71">
        <f t="shared" si="5"/>
        <v>76.88502594687886</v>
      </c>
    </row>
    <row r="18" spans="1:16" ht="12.75" customHeight="1">
      <c r="A18" s="28">
        <v>8</v>
      </c>
      <c r="B18" s="55" t="s">
        <v>217</v>
      </c>
      <c r="C18" s="8">
        <v>11</v>
      </c>
      <c r="D18" s="8" t="s">
        <v>138</v>
      </c>
      <c r="E18" s="19">
        <v>23</v>
      </c>
      <c r="F18" s="29">
        <f t="shared" si="0"/>
        <v>9.2</v>
      </c>
      <c r="G18" s="79">
        <v>50.78</v>
      </c>
      <c r="H18" s="29">
        <f t="shared" si="1"/>
        <v>23.3536825521859</v>
      </c>
      <c r="I18" s="19">
        <v>9.6</v>
      </c>
      <c r="J18" s="70">
        <f t="shared" si="2"/>
        <v>28.8</v>
      </c>
      <c r="K18" s="19">
        <v>57.67</v>
      </c>
      <c r="L18" s="70">
        <f t="shared" si="3"/>
        <v>23.117738859025486</v>
      </c>
      <c r="M18" s="71">
        <f t="shared" si="4"/>
        <v>84.4714214112114</v>
      </c>
      <c r="N18" s="72">
        <v>8</v>
      </c>
      <c r="O18" s="20"/>
      <c r="P18" s="71">
        <f t="shared" si="5"/>
        <v>76.79220128291945</v>
      </c>
    </row>
    <row r="19" spans="1:16" ht="12.75" customHeight="1">
      <c r="A19" s="1">
        <v>9</v>
      </c>
      <c r="B19" s="22" t="s">
        <v>218</v>
      </c>
      <c r="C19" s="22">
        <v>10</v>
      </c>
      <c r="D19" s="15" t="s">
        <v>114</v>
      </c>
      <c r="E19" s="8">
        <v>22.5</v>
      </c>
      <c r="F19" s="29">
        <f t="shared" si="0"/>
        <v>9</v>
      </c>
      <c r="G19" s="1">
        <v>47.55</v>
      </c>
      <c r="H19" s="29">
        <f t="shared" si="1"/>
        <v>24.940063091482653</v>
      </c>
      <c r="I19" s="77">
        <v>8</v>
      </c>
      <c r="J19" s="70">
        <f t="shared" si="2"/>
        <v>24</v>
      </c>
      <c r="K19" s="77">
        <v>54.52</v>
      </c>
      <c r="L19" s="70">
        <f t="shared" si="3"/>
        <v>24.453411592076296</v>
      </c>
      <c r="M19" s="71">
        <f t="shared" si="4"/>
        <v>82.39347468355895</v>
      </c>
      <c r="N19" s="74">
        <v>9</v>
      </c>
      <c r="O19" s="19"/>
      <c r="P19" s="71">
        <f t="shared" si="5"/>
        <v>74.9031588032354</v>
      </c>
    </row>
    <row r="20" spans="1:16" ht="12.75" customHeight="1">
      <c r="A20" s="1">
        <v>10</v>
      </c>
      <c r="B20" s="55" t="s">
        <v>219</v>
      </c>
      <c r="C20" s="15">
        <v>10</v>
      </c>
      <c r="D20" s="15" t="s">
        <v>115</v>
      </c>
      <c r="E20" s="8">
        <v>18</v>
      </c>
      <c r="F20" s="29">
        <f t="shared" si="0"/>
        <v>7.2</v>
      </c>
      <c r="G20" s="19">
        <v>56.08</v>
      </c>
      <c r="H20" s="29">
        <f t="shared" si="1"/>
        <v>21.146576319543513</v>
      </c>
      <c r="I20" s="76">
        <v>9.8</v>
      </c>
      <c r="J20" s="70">
        <f t="shared" si="2"/>
        <v>29.4</v>
      </c>
      <c r="K20" s="76">
        <v>54.21</v>
      </c>
      <c r="L20" s="70">
        <f t="shared" si="3"/>
        <v>24.59324847814056</v>
      </c>
      <c r="M20" s="71">
        <f t="shared" si="4"/>
        <v>82.33982479768407</v>
      </c>
      <c r="N20" s="74">
        <v>10</v>
      </c>
      <c r="O20" s="19"/>
      <c r="P20" s="71">
        <f t="shared" si="5"/>
        <v>74.85438617971279</v>
      </c>
    </row>
    <row r="21" spans="1:16" ht="12.75" customHeight="1">
      <c r="A21" s="28">
        <v>11</v>
      </c>
      <c r="B21" s="22" t="s">
        <v>220</v>
      </c>
      <c r="C21" s="8">
        <v>10</v>
      </c>
      <c r="D21" s="15" t="s">
        <v>126</v>
      </c>
      <c r="E21" s="8">
        <v>13</v>
      </c>
      <c r="F21" s="29">
        <f t="shared" si="0"/>
        <v>5.2</v>
      </c>
      <c r="G21" s="1">
        <v>51.1</v>
      </c>
      <c r="H21" s="29">
        <f t="shared" si="1"/>
        <v>23.207436399217222</v>
      </c>
      <c r="I21" s="77">
        <v>9.7</v>
      </c>
      <c r="J21" s="70">
        <f t="shared" si="2"/>
        <v>29.1</v>
      </c>
      <c r="K21" s="77">
        <v>55.41</v>
      </c>
      <c r="L21" s="70">
        <f t="shared" si="3"/>
        <v>24.060638873849484</v>
      </c>
      <c r="M21" s="71">
        <f t="shared" si="4"/>
        <v>81.56807527306671</v>
      </c>
      <c r="N21" s="74">
        <v>11</v>
      </c>
      <c r="O21" s="19"/>
      <c r="P21" s="71">
        <f t="shared" si="5"/>
        <v>74.15279570278793</v>
      </c>
    </row>
    <row r="22" spans="1:16" ht="12.75" customHeight="1">
      <c r="A22" s="1">
        <v>12</v>
      </c>
      <c r="B22" s="55" t="s">
        <v>221</v>
      </c>
      <c r="C22" s="61">
        <v>11</v>
      </c>
      <c r="D22" s="8" t="s">
        <v>130</v>
      </c>
      <c r="E22" s="69">
        <v>22.5</v>
      </c>
      <c r="F22" s="29">
        <f t="shared" si="0"/>
        <v>9</v>
      </c>
      <c r="G22" s="69">
        <v>62.93</v>
      </c>
      <c r="H22" s="29">
        <f t="shared" si="1"/>
        <v>18.84474813284602</v>
      </c>
      <c r="I22" s="19">
        <v>9.4</v>
      </c>
      <c r="J22" s="70">
        <f t="shared" si="2"/>
        <v>28.2</v>
      </c>
      <c r="K22" s="19">
        <v>54.09</v>
      </c>
      <c r="L22" s="70">
        <f t="shared" si="3"/>
        <v>24.647809206877422</v>
      </c>
      <c r="M22" s="71">
        <f t="shared" si="4"/>
        <v>80.69255733972344</v>
      </c>
      <c r="N22" s="72">
        <v>12</v>
      </c>
      <c r="O22" s="56"/>
      <c r="P22" s="71">
        <f t="shared" si="5"/>
        <v>73.35687030883949</v>
      </c>
    </row>
    <row r="23" spans="1:16" ht="12.75" customHeight="1">
      <c r="A23" s="1">
        <v>13</v>
      </c>
      <c r="B23" s="22" t="s">
        <v>222</v>
      </c>
      <c r="C23" s="8">
        <v>9</v>
      </c>
      <c r="D23" s="19" t="s">
        <v>107</v>
      </c>
      <c r="E23" s="77">
        <v>26</v>
      </c>
      <c r="F23" s="29">
        <f t="shared" si="0"/>
        <v>10.4</v>
      </c>
      <c r="G23" s="77">
        <v>48.77</v>
      </c>
      <c r="H23" s="29">
        <f t="shared" si="1"/>
        <v>24.316177978265326</v>
      </c>
      <c r="I23" s="77">
        <v>8.2</v>
      </c>
      <c r="J23" s="70">
        <f t="shared" si="2"/>
        <v>24.599999999999998</v>
      </c>
      <c r="K23" s="77">
        <v>64.09</v>
      </c>
      <c r="L23" s="70">
        <f t="shared" si="3"/>
        <v>20.80199719144952</v>
      </c>
      <c r="M23" s="71">
        <f t="shared" si="4"/>
        <v>80.11817516971485</v>
      </c>
      <c r="N23" s="72">
        <v>13</v>
      </c>
      <c r="O23" s="20"/>
      <c r="P23" s="71">
        <f t="shared" si="5"/>
        <v>72.83470469974077</v>
      </c>
    </row>
    <row r="24" spans="1:16" ht="12.75" customHeight="1">
      <c r="A24" s="1">
        <v>14</v>
      </c>
      <c r="B24" s="55" t="s">
        <v>223</v>
      </c>
      <c r="C24" s="15">
        <v>10</v>
      </c>
      <c r="D24" s="15" t="s">
        <v>112</v>
      </c>
      <c r="E24" s="8">
        <v>15</v>
      </c>
      <c r="F24" s="29">
        <f t="shared" si="0"/>
        <v>6</v>
      </c>
      <c r="G24" s="15">
        <v>52.66</v>
      </c>
      <c r="H24" s="29">
        <f t="shared" si="1"/>
        <v>22.519939232814284</v>
      </c>
      <c r="I24" s="76">
        <v>8</v>
      </c>
      <c r="J24" s="70">
        <f t="shared" si="2"/>
        <v>24</v>
      </c>
      <c r="K24" s="76">
        <v>50.93</v>
      </c>
      <c r="L24" s="70">
        <f t="shared" si="3"/>
        <v>26.177105831533474</v>
      </c>
      <c r="M24" s="71">
        <f t="shared" si="4"/>
        <v>78.69704506434776</v>
      </c>
      <c r="N24" s="74">
        <v>14</v>
      </c>
      <c r="O24" s="19"/>
      <c r="P24" s="71">
        <f t="shared" si="5"/>
        <v>71.54276824031615</v>
      </c>
    </row>
    <row r="25" spans="1:16" ht="12.75" customHeight="1">
      <c r="A25" s="1">
        <v>15</v>
      </c>
      <c r="B25" s="22" t="s">
        <v>224</v>
      </c>
      <c r="C25" s="8">
        <v>9</v>
      </c>
      <c r="D25" s="19" t="s">
        <v>97</v>
      </c>
      <c r="E25" s="77">
        <v>14</v>
      </c>
      <c r="F25" s="29">
        <f t="shared" si="0"/>
        <v>5.6</v>
      </c>
      <c r="G25" s="32">
        <v>46.29</v>
      </c>
      <c r="H25" s="29">
        <f t="shared" si="1"/>
        <v>25.618924173687624</v>
      </c>
      <c r="I25" s="32">
        <v>8.1</v>
      </c>
      <c r="J25" s="70">
        <f t="shared" si="2"/>
        <v>24.3</v>
      </c>
      <c r="K25" s="32">
        <v>60.58</v>
      </c>
      <c r="L25" s="70">
        <f t="shared" si="3"/>
        <v>22.00726312314295</v>
      </c>
      <c r="M25" s="71">
        <f t="shared" si="4"/>
        <v>77.52618729683056</v>
      </c>
      <c r="N25" s="72">
        <v>15</v>
      </c>
      <c r="O25" s="63"/>
      <c r="P25" s="71">
        <f t="shared" si="5"/>
        <v>70.47835208802778</v>
      </c>
    </row>
    <row r="26" spans="1:16" ht="12.75" customHeight="1">
      <c r="A26" s="28">
        <v>16</v>
      </c>
      <c r="B26" s="55" t="s">
        <v>225</v>
      </c>
      <c r="C26" s="8">
        <v>9</v>
      </c>
      <c r="D26" s="19" t="s">
        <v>98</v>
      </c>
      <c r="E26" s="77">
        <v>15</v>
      </c>
      <c r="F26" s="29">
        <f t="shared" si="0"/>
        <v>6</v>
      </c>
      <c r="G26" s="31">
        <v>50.94</v>
      </c>
      <c r="H26" s="29">
        <f t="shared" si="1"/>
        <v>23.28032979976443</v>
      </c>
      <c r="I26" s="31">
        <v>8</v>
      </c>
      <c r="J26" s="70">
        <f t="shared" si="2"/>
        <v>24</v>
      </c>
      <c r="K26" s="31">
        <v>56.71</v>
      </c>
      <c r="L26" s="70">
        <f t="shared" si="3"/>
        <v>23.509081290777637</v>
      </c>
      <c r="M26" s="71">
        <f t="shared" si="4"/>
        <v>76.78941109054207</v>
      </c>
      <c r="N26" s="72">
        <v>16</v>
      </c>
      <c r="O26" s="56"/>
      <c r="P26" s="71">
        <f t="shared" si="5"/>
        <v>69.80855553685643</v>
      </c>
    </row>
    <row r="27" spans="1:16" ht="12.75" customHeight="1">
      <c r="A27" s="1">
        <v>17</v>
      </c>
      <c r="B27" s="55" t="s">
        <v>226</v>
      </c>
      <c r="C27" s="8">
        <v>9</v>
      </c>
      <c r="D27" s="19" t="s">
        <v>91</v>
      </c>
      <c r="E27" s="77">
        <v>12</v>
      </c>
      <c r="F27" s="29">
        <f t="shared" si="0"/>
        <v>4.8</v>
      </c>
      <c r="G27" s="76">
        <v>41.67</v>
      </c>
      <c r="H27" s="29">
        <f t="shared" si="1"/>
        <v>28.45932325413967</v>
      </c>
      <c r="I27" s="32">
        <v>6.9</v>
      </c>
      <c r="J27" s="70">
        <f t="shared" si="2"/>
        <v>20.7</v>
      </c>
      <c r="K27" s="32">
        <v>59.13</v>
      </c>
      <c r="L27" s="70">
        <f t="shared" si="3"/>
        <v>22.546930492135967</v>
      </c>
      <c r="M27" s="71">
        <f t="shared" si="4"/>
        <v>76.50625374627563</v>
      </c>
      <c r="N27" s="72">
        <v>17</v>
      </c>
      <c r="O27" s="19"/>
      <c r="P27" s="71">
        <f t="shared" si="5"/>
        <v>69.55113976934149</v>
      </c>
    </row>
    <row r="28" spans="1:16" ht="12.75" customHeight="1">
      <c r="A28" s="1">
        <v>18</v>
      </c>
      <c r="B28" s="22" t="s">
        <v>227</v>
      </c>
      <c r="C28" s="22">
        <v>11</v>
      </c>
      <c r="D28" s="8" t="s">
        <v>142</v>
      </c>
      <c r="E28" s="19">
        <v>19</v>
      </c>
      <c r="F28" s="29">
        <f t="shared" si="0"/>
        <v>7.6</v>
      </c>
      <c r="G28" s="79">
        <v>52.46</v>
      </c>
      <c r="H28" s="29">
        <f t="shared" si="1"/>
        <v>22.605794891345788</v>
      </c>
      <c r="I28" s="28">
        <v>8.2</v>
      </c>
      <c r="J28" s="70">
        <f t="shared" si="2"/>
        <v>24.599999999999998</v>
      </c>
      <c r="K28" s="28">
        <v>61.62</v>
      </c>
      <c r="L28" s="70">
        <f t="shared" si="3"/>
        <v>21.63583252190847</v>
      </c>
      <c r="M28" s="71">
        <f t="shared" si="4"/>
        <v>76.44162741325425</v>
      </c>
      <c r="N28" s="72">
        <v>18</v>
      </c>
      <c r="O28" s="20"/>
      <c r="P28" s="71">
        <f t="shared" si="5"/>
        <v>69.49238855750387</v>
      </c>
    </row>
    <row r="29" spans="1:16" ht="12.75" customHeight="1">
      <c r="A29" s="28">
        <v>19</v>
      </c>
      <c r="B29" s="8" t="s">
        <v>228</v>
      </c>
      <c r="C29" s="8">
        <v>10</v>
      </c>
      <c r="D29" s="15" t="s">
        <v>108</v>
      </c>
      <c r="E29" s="8">
        <v>13</v>
      </c>
      <c r="F29" s="29">
        <f t="shared" si="0"/>
        <v>5.2</v>
      </c>
      <c r="G29" s="15">
        <v>56.16</v>
      </c>
      <c r="H29" s="29">
        <f t="shared" si="1"/>
        <v>21.116452991452995</v>
      </c>
      <c r="I29" s="76">
        <v>9.5</v>
      </c>
      <c r="J29" s="70">
        <f t="shared" si="2"/>
        <v>28.5</v>
      </c>
      <c r="K29" s="76">
        <v>62.21</v>
      </c>
      <c r="L29" s="70">
        <f t="shared" si="3"/>
        <v>21.43063816106735</v>
      </c>
      <c r="M29" s="71">
        <f t="shared" si="4"/>
        <v>76.24709115252035</v>
      </c>
      <c r="N29" s="1">
        <v>19</v>
      </c>
      <c r="O29" s="63"/>
      <c r="P29" s="71">
        <f t="shared" si="5"/>
        <v>69.31553741138214</v>
      </c>
    </row>
    <row r="30" spans="1:16" ht="12.75" customHeight="1">
      <c r="A30" s="1">
        <v>20</v>
      </c>
      <c r="B30" s="22" t="s">
        <v>229</v>
      </c>
      <c r="C30" s="75">
        <v>11</v>
      </c>
      <c r="D30" s="8" t="s">
        <v>132</v>
      </c>
      <c r="E30" s="19">
        <v>20.5</v>
      </c>
      <c r="F30" s="29">
        <f t="shared" si="0"/>
        <v>8.2</v>
      </c>
      <c r="G30" s="79">
        <v>54.79</v>
      </c>
      <c r="H30" s="29">
        <f t="shared" si="1"/>
        <v>21.644460668005113</v>
      </c>
      <c r="I30" s="28">
        <v>9</v>
      </c>
      <c r="J30" s="70">
        <f t="shared" si="2"/>
        <v>27</v>
      </c>
      <c r="K30" s="28">
        <v>70.04</v>
      </c>
      <c r="L30" s="70">
        <f t="shared" si="3"/>
        <v>19.034837235865215</v>
      </c>
      <c r="M30" s="71">
        <f t="shared" si="4"/>
        <v>75.87929790387032</v>
      </c>
      <c r="N30" s="28">
        <v>20</v>
      </c>
      <c r="O30" s="19"/>
      <c r="P30" s="71">
        <f t="shared" si="5"/>
        <v>68.98117991260938</v>
      </c>
    </row>
    <row r="31" spans="1:16" ht="12.75" customHeight="1">
      <c r="A31" s="1">
        <v>21</v>
      </c>
      <c r="B31" s="22" t="s">
        <v>230</v>
      </c>
      <c r="C31" s="8">
        <v>9</v>
      </c>
      <c r="D31" s="19" t="s">
        <v>86</v>
      </c>
      <c r="E31" s="77">
        <v>10</v>
      </c>
      <c r="F31" s="29">
        <f t="shared" si="0"/>
        <v>4</v>
      </c>
      <c r="G31" s="31">
        <v>52.1</v>
      </c>
      <c r="H31" s="29">
        <f t="shared" si="1"/>
        <v>22.761996161228407</v>
      </c>
      <c r="I31" s="31">
        <v>8.6</v>
      </c>
      <c r="J31" s="70">
        <f t="shared" si="2"/>
        <v>25.8</v>
      </c>
      <c r="K31" s="31">
        <v>57.2</v>
      </c>
      <c r="L31" s="70">
        <f t="shared" si="3"/>
        <v>23.307692307692303</v>
      </c>
      <c r="M31" s="71">
        <f t="shared" si="4"/>
        <v>75.86968846892071</v>
      </c>
      <c r="N31" s="28">
        <v>21</v>
      </c>
      <c r="O31" s="56"/>
      <c r="P31" s="71">
        <f t="shared" si="5"/>
        <v>68.9724440626552</v>
      </c>
    </row>
    <row r="32" spans="1:16" ht="12.75" customHeight="1">
      <c r="A32" s="28">
        <v>22</v>
      </c>
      <c r="B32" s="8" t="s">
        <v>231</v>
      </c>
      <c r="C32" s="75">
        <v>11</v>
      </c>
      <c r="D32" s="8" t="s">
        <v>128</v>
      </c>
      <c r="E32" s="19">
        <v>22</v>
      </c>
      <c r="F32" s="29">
        <f t="shared" si="0"/>
        <v>8.8</v>
      </c>
      <c r="G32" s="79">
        <v>55.6</v>
      </c>
      <c r="H32" s="29">
        <f t="shared" si="1"/>
        <v>21.329136690647484</v>
      </c>
      <c r="I32" s="19">
        <v>8.4</v>
      </c>
      <c r="J32" s="70">
        <f t="shared" si="2"/>
        <v>25.2</v>
      </c>
      <c r="K32" s="19">
        <v>66.67</v>
      </c>
      <c r="L32" s="70">
        <f t="shared" si="3"/>
        <v>19.9970001499925</v>
      </c>
      <c r="M32" s="71">
        <f t="shared" si="4"/>
        <v>75.32613684063998</v>
      </c>
      <c r="N32" s="28">
        <v>22</v>
      </c>
      <c r="O32" s="19"/>
      <c r="P32" s="71">
        <f t="shared" si="5"/>
        <v>68.4783062187636</v>
      </c>
    </row>
    <row r="33" spans="1:16" ht="12.75" customHeight="1">
      <c r="A33" s="1">
        <v>23</v>
      </c>
      <c r="B33" s="22" t="s">
        <v>232</v>
      </c>
      <c r="C33" s="15">
        <v>11</v>
      </c>
      <c r="D33" s="8" t="s">
        <v>141</v>
      </c>
      <c r="E33" s="19">
        <v>16.5</v>
      </c>
      <c r="F33" s="29">
        <f t="shared" si="0"/>
        <v>6.6</v>
      </c>
      <c r="G33" s="79">
        <v>59.39</v>
      </c>
      <c r="H33" s="29">
        <f t="shared" si="1"/>
        <v>19.968008082168716</v>
      </c>
      <c r="I33" s="28">
        <v>9.5</v>
      </c>
      <c r="J33" s="70">
        <f t="shared" si="2"/>
        <v>28.5</v>
      </c>
      <c r="K33" s="28">
        <v>66.87</v>
      </c>
      <c r="L33" s="70">
        <f t="shared" si="3"/>
        <v>19.937191565724536</v>
      </c>
      <c r="M33" s="71">
        <f t="shared" si="4"/>
        <v>75.00519964789325</v>
      </c>
      <c r="N33" s="28">
        <v>23</v>
      </c>
      <c r="O33" s="56"/>
      <c r="P33" s="71">
        <f t="shared" si="5"/>
        <v>68.18654513444841</v>
      </c>
    </row>
    <row r="34" spans="1:16" ht="12.75" customHeight="1">
      <c r="A34" s="1">
        <v>24</v>
      </c>
      <c r="B34" s="8" t="s">
        <v>233</v>
      </c>
      <c r="C34" s="61">
        <v>11</v>
      </c>
      <c r="D34" s="8" t="s">
        <v>140</v>
      </c>
      <c r="E34" s="19">
        <v>19.5</v>
      </c>
      <c r="F34" s="29">
        <f t="shared" si="0"/>
        <v>7.8</v>
      </c>
      <c r="G34" s="79">
        <v>68.67</v>
      </c>
      <c r="H34" s="29">
        <f t="shared" si="1"/>
        <v>17.2695500218436</v>
      </c>
      <c r="I34" s="28">
        <v>9.2</v>
      </c>
      <c r="J34" s="70">
        <f t="shared" si="2"/>
        <v>27.6</v>
      </c>
      <c r="K34" s="28">
        <v>59.8</v>
      </c>
      <c r="L34" s="70">
        <f t="shared" si="3"/>
        <v>22.2943143812709</v>
      </c>
      <c r="M34" s="71">
        <f t="shared" si="4"/>
        <v>74.9638644031145</v>
      </c>
      <c r="N34" s="28">
        <v>24</v>
      </c>
      <c r="O34" s="19"/>
      <c r="P34" s="71">
        <f t="shared" si="5"/>
        <v>68.148967639195</v>
      </c>
    </row>
    <row r="35" spans="1:16" ht="12.75" customHeight="1">
      <c r="A35" s="1">
        <v>25</v>
      </c>
      <c r="B35" s="8" t="s">
        <v>234</v>
      </c>
      <c r="C35" s="8">
        <v>11</v>
      </c>
      <c r="D35" s="8" t="s">
        <v>134</v>
      </c>
      <c r="E35" s="19">
        <v>12</v>
      </c>
      <c r="F35" s="29">
        <f t="shared" si="0"/>
        <v>4.8</v>
      </c>
      <c r="G35" s="79">
        <v>54.87</v>
      </c>
      <c r="H35" s="29">
        <f t="shared" si="1"/>
        <v>21.612903225806456</v>
      </c>
      <c r="I35" s="28">
        <v>8.8</v>
      </c>
      <c r="J35" s="70">
        <f t="shared" si="2"/>
        <v>26.4</v>
      </c>
      <c r="K35" s="28">
        <v>60.72</v>
      </c>
      <c r="L35" s="70">
        <f t="shared" si="3"/>
        <v>21.956521739130434</v>
      </c>
      <c r="M35" s="71">
        <f t="shared" si="4"/>
        <v>74.76942496493687</v>
      </c>
      <c r="N35" s="28">
        <v>25</v>
      </c>
      <c r="O35" s="56"/>
      <c r="P35" s="71">
        <f t="shared" si="5"/>
        <v>67.97220451357897</v>
      </c>
    </row>
    <row r="36" spans="1:16" ht="12.75" customHeight="1">
      <c r="A36" s="1">
        <v>26</v>
      </c>
      <c r="B36" s="22" t="s">
        <v>235</v>
      </c>
      <c r="C36" s="8">
        <v>9</v>
      </c>
      <c r="D36" s="19" t="s">
        <v>87</v>
      </c>
      <c r="E36" s="77">
        <v>17</v>
      </c>
      <c r="F36" s="29">
        <f t="shared" si="0"/>
        <v>6.8</v>
      </c>
      <c r="G36" s="32">
        <v>56.71</v>
      </c>
      <c r="H36" s="29">
        <f t="shared" si="1"/>
        <v>20.911655792629166</v>
      </c>
      <c r="I36" s="32">
        <v>8.2</v>
      </c>
      <c r="J36" s="70">
        <f t="shared" si="2"/>
        <v>24.599999999999998</v>
      </c>
      <c r="K36" s="32">
        <v>59.59</v>
      </c>
      <c r="L36" s="70">
        <f t="shared" si="3"/>
        <v>22.3728813559322</v>
      </c>
      <c r="M36" s="71">
        <f t="shared" si="4"/>
        <v>74.68453714856136</v>
      </c>
      <c r="N36" s="28">
        <v>26</v>
      </c>
      <c r="O36" s="63"/>
      <c r="P36" s="71">
        <f t="shared" si="5"/>
        <v>67.89503377141942</v>
      </c>
    </row>
    <row r="37" spans="1:16" ht="12.75" customHeight="1">
      <c r="A37" s="28">
        <v>27</v>
      </c>
      <c r="B37" s="22" t="s">
        <v>236</v>
      </c>
      <c r="C37" s="8">
        <v>11</v>
      </c>
      <c r="D37" s="8" t="s">
        <v>137</v>
      </c>
      <c r="E37" s="19">
        <v>13.5</v>
      </c>
      <c r="F37" s="29">
        <f t="shared" si="0"/>
        <v>5.4</v>
      </c>
      <c r="G37" s="79">
        <v>45.31</v>
      </c>
      <c r="H37" s="29">
        <f t="shared" si="1"/>
        <v>26.17303023615096</v>
      </c>
      <c r="I37" s="19">
        <v>7.9</v>
      </c>
      <c r="J37" s="70">
        <f t="shared" si="2"/>
        <v>23.7</v>
      </c>
      <c r="K37" s="19">
        <v>70.24</v>
      </c>
      <c r="L37" s="70">
        <f t="shared" si="3"/>
        <v>18.980637813211843</v>
      </c>
      <c r="M37" s="71">
        <f t="shared" si="4"/>
        <v>74.25366804936282</v>
      </c>
      <c r="N37" s="28">
        <v>27</v>
      </c>
      <c r="O37" s="56"/>
      <c r="P37" s="71">
        <f t="shared" si="5"/>
        <v>67.50333459032983</v>
      </c>
    </row>
    <row r="38" spans="1:16" ht="12.75" customHeight="1">
      <c r="A38" s="1">
        <v>28</v>
      </c>
      <c r="B38" s="22" t="s">
        <v>237</v>
      </c>
      <c r="C38" s="8">
        <v>9</v>
      </c>
      <c r="D38" s="19" t="s">
        <v>84</v>
      </c>
      <c r="E38" s="77">
        <v>14.5</v>
      </c>
      <c r="F38" s="29">
        <f t="shared" si="0"/>
        <v>5.8</v>
      </c>
      <c r="G38" s="32">
        <v>60.24</v>
      </c>
      <c r="H38" s="29">
        <f t="shared" si="1"/>
        <v>19.68625498007968</v>
      </c>
      <c r="I38" s="32">
        <v>9.5</v>
      </c>
      <c r="J38" s="70">
        <f t="shared" si="2"/>
        <v>28.5</v>
      </c>
      <c r="K38" s="32">
        <v>66.12</v>
      </c>
      <c r="L38" s="70">
        <f t="shared" si="3"/>
        <v>20.163339382940105</v>
      </c>
      <c r="M38" s="71">
        <f t="shared" si="4"/>
        <v>74.14959436301979</v>
      </c>
      <c r="N38" s="28">
        <v>28</v>
      </c>
      <c r="O38" s="63"/>
      <c r="P38" s="71">
        <f t="shared" si="5"/>
        <v>67.4087221481998</v>
      </c>
    </row>
    <row r="39" spans="1:16" ht="12.75" customHeight="1">
      <c r="A39" s="1">
        <v>29</v>
      </c>
      <c r="B39" s="22" t="s">
        <v>238</v>
      </c>
      <c r="C39" s="8">
        <v>9</v>
      </c>
      <c r="D39" s="19" t="s">
        <v>83</v>
      </c>
      <c r="E39" s="77"/>
      <c r="F39" s="29">
        <f t="shared" si="0"/>
        <v>0</v>
      </c>
      <c r="G39" s="77">
        <v>56.1</v>
      </c>
      <c r="H39" s="29">
        <f t="shared" si="1"/>
        <v>21.13903743315508</v>
      </c>
      <c r="I39" s="77">
        <v>8.5</v>
      </c>
      <c r="J39" s="70">
        <f t="shared" si="2"/>
        <v>25.5</v>
      </c>
      <c r="K39" s="76">
        <v>48.91</v>
      </c>
      <c r="L39" s="70">
        <f t="shared" si="3"/>
        <v>27.2582294009405</v>
      </c>
      <c r="M39" s="71">
        <f t="shared" si="4"/>
        <v>73.89726683409557</v>
      </c>
      <c r="N39" s="28">
        <v>29</v>
      </c>
      <c r="O39" s="19"/>
      <c r="P39" s="71">
        <f t="shared" si="5"/>
        <v>67.17933348554143</v>
      </c>
    </row>
    <row r="40" spans="1:16" ht="12.75" customHeight="1">
      <c r="A40" s="28">
        <v>30</v>
      </c>
      <c r="B40" s="8" t="s">
        <v>239</v>
      </c>
      <c r="C40" s="75">
        <v>10</v>
      </c>
      <c r="D40" s="15" t="s">
        <v>123</v>
      </c>
      <c r="E40" s="8">
        <v>14</v>
      </c>
      <c r="F40" s="29">
        <f t="shared" si="0"/>
        <v>5.6</v>
      </c>
      <c r="G40" s="1">
        <v>62.53</v>
      </c>
      <c r="H40" s="29">
        <f t="shared" si="1"/>
        <v>18.965296657604352</v>
      </c>
      <c r="I40" s="32">
        <v>9.9</v>
      </c>
      <c r="J40" s="70">
        <f t="shared" si="2"/>
        <v>29.7</v>
      </c>
      <c r="K40" s="32">
        <v>68.39</v>
      </c>
      <c r="L40" s="70">
        <f t="shared" si="3"/>
        <v>19.494078081590875</v>
      </c>
      <c r="M40" s="71">
        <f t="shared" si="4"/>
        <v>73.75937473919522</v>
      </c>
      <c r="N40" s="1">
        <v>30</v>
      </c>
      <c r="O40" s="1"/>
      <c r="P40" s="71">
        <f t="shared" si="5"/>
        <v>67.05397703563203</v>
      </c>
    </row>
    <row r="41" spans="1:16" ht="12.75" customHeight="1">
      <c r="A41" s="1">
        <v>31</v>
      </c>
      <c r="B41" s="22" t="s">
        <v>240</v>
      </c>
      <c r="C41" s="8">
        <v>9</v>
      </c>
      <c r="D41" s="19" t="s">
        <v>104</v>
      </c>
      <c r="E41" s="19">
        <v>16.5</v>
      </c>
      <c r="F41" s="29">
        <f t="shared" si="0"/>
        <v>6.6</v>
      </c>
      <c r="G41" s="31">
        <v>52.7</v>
      </c>
      <c r="H41" s="29">
        <f t="shared" si="1"/>
        <v>22.502846299810248</v>
      </c>
      <c r="I41" s="31">
        <v>8</v>
      </c>
      <c r="J41" s="70">
        <f t="shared" si="2"/>
        <v>24</v>
      </c>
      <c r="K41" s="31">
        <v>65.25</v>
      </c>
      <c r="L41" s="70">
        <f t="shared" si="3"/>
        <v>20.432183908045975</v>
      </c>
      <c r="M41" s="71">
        <f t="shared" si="4"/>
        <v>73.53503020785621</v>
      </c>
      <c r="N41" s="28">
        <v>31</v>
      </c>
      <c r="O41" s="56"/>
      <c r="P41" s="71">
        <f t="shared" si="5"/>
        <v>66.85002746168746</v>
      </c>
    </row>
    <row r="42" spans="1:16" ht="12.75" customHeight="1">
      <c r="A42" s="1">
        <v>32</v>
      </c>
      <c r="B42" s="8" t="s">
        <v>241</v>
      </c>
      <c r="C42" s="8">
        <v>9</v>
      </c>
      <c r="D42" s="19" t="s">
        <v>90</v>
      </c>
      <c r="E42" s="77">
        <v>16.5</v>
      </c>
      <c r="F42" s="29">
        <f t="shared" si="0"/>
        <v>6.6</v>
      </c>
      <c r="G42" s="31">
        <v>66.12</v>
      </c>
      <c r="H42" s="29">
        <f t="shared" si="1"/>
        <v>17.93557168784029</v>
      </c>
      <c r="I42" s="31">
        <v>8.7</v>
      </c>
      <c r="J42" s="70">
        <f t="shared" si="2"/>
        <v>26.1</v>
      </c>
      <c r="K42" s="31">
        <v>58.54</v>
      </c>
      <c r="L42" s="70">
        <f t="shared" si="3"/>
        <v>22.774171506662107</v>
      </c>
      <c r="M42" s="71">
        <f t="shared" si="4"/>
        <v>73.4097431945024</v>
      </c>
      <c r="N42" s="28">
        <v>32</v>
      </c>
      <c r="O42" s="56"/>
      <c r="P42" s="71">
        <f t="shared" si="5"/>
        <v>66.73613017682037</v>
      </c>
    </row>
    <row r="43" spans="1:16" ht="12.75" customHeight="1">
      <c r="A43" s="1">
        <v>33</v>
      </c>
      <c r="B43" s="55" t="s">
        <v>242</v>
      </c>
      <c r="C43" s="8">
        <v>9</v>
      </c>
      <c r="D43" s="19" t="s">
        <v>94</v>
      </c>
      <c r="E43" s="19">
        <v>15</v>
      </c>
      <c r="F43" s="29">
        <f aca="true" t="shared" si="6" ref="F43:F74">20*E43/50</f>
        <v>6</v>
      </c>
      <c r="G43" s="77">
        <v>49.84</v>
      </c>
      <c r="H43" s="29">
        <f aca="true" t="shared" si="7" ref="H43:H69">30*39.53/G43</f>
        <v>23.79414125200642</v>
      </c>
      <c r="I43" s="77">
        <v>7.5</v>
      </c>
      <c r="J43" s="70">
        <f aca="true" t="shared" si="8" ref="J43:J74">30*I43/10</f>
        <v>22.5</v>
      </c>
      <c r="K43" s="77">
        <v>63.31</v>
      </c>
      <c r="L43" s="70">
        <f aca="true" t="shared" si="9" ref="L43:L67">30*44.44/K43</f>
        <v>21.058284631179905</v>
      </c>
      <c r="M43" s="71">
        <f aca="true" t="shared" si="10" ref="M43:M74">L43+J43+H43+F43</f>
        <v>73.35242588318633</v>
      </c>
      <c r="N43" s="28">
        <v>33</v>
      </c>
      <c r="O43" s="19"/>
      <c r="P43" s="71">
        <f aca="true" t="shared" si="11" ref="P43:P74">M43*100/110</f>
        <v>66.68402353016938</v>
      </c>
    </row>
    <row r="44" spans="1:16" ht="12.75" customHeight="1">
      <c r="A44" s="28">
        <v>34</v>
      </c>
      <c r="B44" s="8" t="s">
        <v>243</v>
      </c>
      <c r="C44" s="8">
        <v>9</v>
      </c>
      <c r="D44" s="19" t="s">
        <v>99</v>
      </c>
      <c r="E44" s="19">
        <v>26</v>
      </c>
      <c r="F44" s="29">
        <f t="shared" si="6"/>
        <v>10.4</v>
      </c>
      <c r="G44" s="31">
        <v>51.08</v>
      </c>
      <c r="H44" s="29">
        <f t="shared" si="7"/>
        <v>23.216523101018012</v>
      </c>
      <c r="I44" s="31">
        <v>6.5</v>
      </c>
      <c r="J44" s="70">
        <f t="shared" si="8"/>
        <v>19.5</v>
      </c>
      <c r="K44" s="31">
        <v>67</v>
      </c>
      <c r="L44" s="70">
        <f t="shared" si="9"/>
        <v>19.898507462686563</v>
      </c>
      <c r="M44" s="71">
        <f t="shared" si="10"/>
        <v>73.01503056370458</v>
      </c>
      <c r="N44" s="28">
        <v>34</v>
      </c>
      <c r="O44" s="56"/>
      <c r="P44" s="71">
        <f t="shared" si="11"/>
        <v>66.37730051245872</v>
      </c>
    </row>
    <row r="45" spans="1:16" ht="12.75" customHeight="1">
      <c r="A45" s="1">
        <v>35</v>
      </c>
      <c r="B45" s="8" t="s">
        <v>244</v>
      </c>
      <c r="C45" s="8">
        <v>11</v>
      </c>
      <c r="D45" s="8" t="s">
        <v>144</v>
      </c>
      <c r="E45" s="19">
        <v>14.5</v>
      </c>
      <c r="F45" s="29">
        <f t="shared" si="6"/>
        <v>5.8</v>
      </c>
      <c r="G45" s="79">
        <v>68.51</v>
      </c>
      <c r="H45" s="29">
        <f t="shared" si="7"/>
        <v>17.309881769084804</v>
      </c>
      <c r="I45" s="19">
        <v>9.4</v>
      </c>
      <c r="J45" s="70">
        <f t="shared" si="8"/>
        <v>28.2</v>
      </c>
      <c r="K45" s="19">
        <v>61.94</v>
      </c>
      <c r="L45" s="70">
        <f t="shared" si="9"/>
        <v>21.52405553761705</v>
      </c>
      <c r="M45" s="71">
        <f t="shared" si="10"/>
        <v>72.83393730670186</v>
      </c>
      <c r="N45" s="28">
        <v>35</v>
      </c>
      <c r="O45" s="56"/>
      <c r="P45" s="71">
        <f t="shared" si="11"/>
        <v>66.21267027881987</v>
      </c>
    </row>
    <row r="46" spans="1:16" ht="12.75" customHeight="1">
      <c r="A46" s="1">
        <v>36</v>
      </c>
      <c r="B46" s="22" t="s">
        <v>245</v>
      </c>
      <c r="C46" s="8">
        <v>9</v>
      </c>
      <c r="D46" s="19" t="s">
        <v>101</v>
      </c>
      <c r="E46" s="77">
        <v>12.5</v>
      </c>
      <c r="F46" s="29">
        <f t="shared" si="6"/>
        <v>5</v>
      </c>
      <c r="G46" s="32">
        <v>68.86</v>
      </c>
      <c r="H46" s="29">
        <f t="shared" si="7"/>
        <v>17.221899506244554</v>
      </c>
      <c r="I46" s="32">
        <v>9.3</v>
      </c>
      <c r="J46" s="70">
        <f t="shared" si="8"/>
        <v>27.9</v>
      </c>
      <c r="K46" s="32">
        <v>61.11</v>
      </c>
      <c r="L46" s="70">
        <f t="shared" si="9"/>
        <v>21.816396661757484</v>
      </c>
      <c r="M46" s="71">
        <f t="shared" si="10"/>
        <v>71.93829616800204</v>
      </c>
      <c r="N46" s="28">
        <v>36</v>
      </c>
      <c r="O46" s="1"/>
      <c r="P46" s="71">
        <f t="shared" si="11"/>
        <v>65.39845106182004</v>
      </c>
    </row>
    <row r="47" spans="1:16" ht="12.75" customHeight="1">
      <c r="A47" s="28">
        <v>37</v>
      </c>
      <c r="B47" s="22" t="s">
        <v>246</v>
      </c>
      <c r="C47" s="8">
        <v>10</v>
      </c>
      <c r="D47" s="15" t="s">
        <v>116</v>
      </c>
      <c r="E47" s="8">
        <v>21</v>
      </c>
      <c r="F47" s="29">
        <f t="shared" si="6"/>
        <v>8.4</v>
      </c>
      <c r="G47" s="19">
        <v>58.16</v>
      </c>
      <c r="H47" s="29">
        <f t="shared" si="7"/>
        <v>20.390302613480056</v>
      </c>
      <c r="I47" s="32">
        <v>7</v>
      </c>
      <c r="J47" s="70">
        <f t="shared" si="8"/>
        <v>21</v>
      </c>
      <c r="K47" s="32">
        <v>60.39</v>
      </c>
      <c r="L47" s="70">
        <f t="shared" si="9"/>
        <v>22.076502732240435</v>
      </c>
      <c r="M47" s="71">
        <f t="shared" si="10"/>
        <v>71.8668053457205</v>
      </c>
      <c r="N47" s="1">
        <v>37</v>
      </c>
      <c r="O47" s="19"/>
      <c r="P47" s="71">
        <f t="shared" si="11"/>
        <v>65.33345940520044</v>
      </c>
    </row>
    <row r="48" spans="1:16" ht="12.75" customHeight="1">
      <c r="A48" s="1">
        <v>38</v>
      </c>
      <c r="B48" s="55" t="s">
        <v>247</v>
      </c>
      <c r="C48" s="61">
        <v>11</v>
      </c>
      <c r="D48" s="8" t="s">
        <v>136</v>
      </c>
      <c r="E48" s="19">
        <v>18.5</v>
      </c>
      <c r="F48" s="29">
        <f t="shared" si="6"/>
        <v>7.4</v>
      </c>
      <c r="G48" s="19">
        <v>59.18</v>
      </c>
      <c r="H48" s="29">
        <f t="shared" si="7"/>
        <v>20.038864481243664</v>
      </c>
      <c r="I48" s="19">
        <v>9</v>
      </c>
      <c r="J48" s="70">
        <f t="shared" si="8"/>
        <v>27</v>
      </c>
      <c r="K48" s="19">
        <v>80.12</v>
      </c>
      <c r="L48" s="70">
        <f t="shared" si="9"/>
        <v>16.640039940089864</v>
      </c>
      <c r="M48" s="71">
        <f t="shared" si="10"/>
        <v>71.07890442133353</v>
      </c>
      <c r="N48" s="28">
        <v>38</v>
      </c>
      <c r="O48" s="19"/>
      <c r="P48" s="71">
        <f t="shared" si="11"/>
        <v>64.61718583757595</v>
      </c>
    </row>
    <row r="49" spans="1:16" ht="12.75" customHeight="1">
      <c r="A49" s="1">
        <v>39</v>
      </c>
      <c r="B49" s="22" t="s">
        <v>248</v>
      </c>
      <c r="C49" s="8">
        <v>10</v>
      </c>
      <c r="D49" s="15" t="s">
        <v>121</v>
      </c>
      <c r="E49" s="8">
        <v>13</v>
      </c>
      <c r="F49" s="29">
        <f t="shared" si="6"/>
        <v>5.2</v>
      </c>
      <c r="G49" s="1">
        <v>63.22</v>
      </c>
      <c r="H49" s="29">
        <f t="shared" si="7"/>
        <v>18.758304334071497</v>
      </c>
      <c r="I49" s="32">
        <v>8.7</v>
      </c>
      <c r="J49" s="70">
        <f t="shared" si="8"/>
        <v>26.1</v>
      </c>
      <c r="K49" s="32">
        <v>71.25</v>
      </c>
      <c r="L49" s="70">
        <f t="shared" si="9"/>
        <v>18.71157894736842</v>
      </c>
      <c r="M49" s="71">
        <f t="shared" si="10"/>
        <v>68.76988328143992</v>
      </c>
      <c r="N49" s="1">
        <v>39</v>
      </c>
      <c r="O49" s="19"/>
      <c r="P49" s="71">
        <f t="shared" si="11"/>
        <v>62.51807571039992</v>
      </c>
    </row>
    <row r="50" spans="1:16" ht="12.75" customHeight="1">
      <c r="A50" s="28">
        <v>40</v>
      </c>
      <c r="B50" s="55" t="s">
        <v>249</v>
      </c>
      <c r="C50" s="8">
        <v>9</v>
      </c>
      <c r="D50" s="19" t="s">
        <v>105</v>
      </c>
      <c r="E50" s="77">
        <v>18</v>
      </c>
      <c r="F50" s="81">
        <f t="shared" si="6"/>
        <v>7.2</v>
      </c>
      <c r="G50" s="82">
        <v>48.13</v>
      </c>
      <c r="H50" s="29">
        <f t="shared" si="7"/>
        <v>24.63951797215874</v>
      </c>
      <c r="I50" s="82">
        <v>6</v>
      </c>
      <c r="J50" s="70">
        <f t="shared" si="8"/>
        <v>18</v>
      </c>
      <c r="K50" s="82">
        <v>74.37</v>
      </c>
      <c r="L50" s="70">
        <f t="shared" si="9"/>
        <v>17.926583299717624</v>
      </c>
      <c r="M50" s="71">
        <f t="shared" si="10"/>
        <v>67.76610127187637</v>
      </c>
      <c r="N50" s="72">
        <v>40</v>
      </c>
      <c r="O50" s="74"/>
      <c r="P50" s="71">
        <f t="shared" si="11"/>
        <v>61.6055466107967</v>
      </c>
    </row>
    <row r="51" spans="1:16" ht="12.75" customHeight="1">
      <c r="A51" s="1">
        <v>41</v>
      </c>
      <c r="B51" s="22" t="s">
        <v>250</v>
      </c>
      <c r="C51" s="15">
        <v>10</v>
      </c>
      <c r="D51" s="15" t="s">
        <v>117</v>
      </c>
      <c r="E51" s="8">
        <v>13</v>
      </c>
      <c r="F51" s="81">
        <f t="shared" si="6"/>
        <v>5.2</v>
      </c>
      <c r="G51" s="83">
        <v>48.92</v>
      </c>
      <c r="H51" s="29">
        <f t="shared" si="7"/>
        <v>24.241618969746526</v>
      </c>
      <c r="I51" s="84">
        <v>6.8</v>
      </c>
      <c r="J51" s="70">
        <f t="shared" si="8"/>
        <v>20.4</v>
      </c>
      <c r="K51" s="84">
        <v>74.57</v>
      </c>
      <c r="L51" s="70">
        <f t="shared" si="9"/>
        <v>17.87850341960574</v>
      </c>
      <c r="M51" s="71">
        <f t="shared" si="10"/>
        <v>67.72012238935227</v>
      </c>
      <c r="N51" s="28">
        <v>41</v>
      </c>
      <c r="O51" s="80"/>
      <c r="P51" s="71">
        <f t="shared" si="11"/>
        <v>61.563747626683885</v>
      </c>
    </row>
    <row r="52" spans="1:16" ht="12.75" customHeight="1">
      <c r="A52" s="1">
        <v>42</v>
      </c>
      <c r="B52" s="22" t="s">
        <v>251</v>
      </c>
      <c r="C52" s="8">
        <v>9</v>
      </c>
      <c r="D52" s="19" t="s">
        <v>89</v>
      </c>
      <c r="E52" s="77">
        <v>11</v>
      </c>
      <c r="F52" s="81">
        <f t="shared" si="6"/>
        <v>4.4</v>
      </c>
      <c r="G52" s="82">
        <v>75.82</v>
      </c>
      <c r="H52" s="29">
        <f t="shared" si="7"/>
        <v>15.640991822738066</v>
      </c>
      <c r="I52" s="82">
        <v>9.3</v>
      </c>
      <c r="J52" s="70">
        <f t="shared" si="8"/>
        <v>27.9</v>
      </c>
      <c r="K52" s="82">
        <v>68.01</v>
      </c>
      <c r="L52" s="70">
        <f t="shared" si="9"/>
        <v>19.602999558888396</v>
      </c>
      <c r="M52" s="71">
        <f t="shared" si="10"/>
        <v>67.54399138162645</v>
      </c>
      <c r="N52" s="1">
        <v>42</v>
      </c>
      <c r="O52" s="74"/>
      <c r="P52" s="71">
        <f t="shared" si="11"/>
        <v>61.40362852875133</v>
      </c>
    </row>
    <row r="53" spans="1:16" ht="12.75" customHeight="1">
      <c r="A53" s="1">
        <v>43</v>
      </c>
      <c r="B53" s="22" t="s">
        <v>252</v>
      </c>
      <c r="C53" s="8">
        <v>10</v>
      </c>
      <c r="D53" s="15" t="s">
        <v>125</v>
      </c>
      <c r="E53" s="8">
        <v>13.5</v>
      </c>
      <c r="F53" s="81">
        <f t="shared" si="6"/>
        <v>5.4</v>
      </c>
      <c r="G53" s="85">
        <v>55.4</v>
      </c>
      <c r="H53" s="29">
        <f t="shared" si="7"/>
        <v>21.406137184115526</v>
      </c>
      <c r="I53" s="86">
        <v>6</v>
      </c>
      <c r="J53" s="70">
        <f t="shared" si="8"/>
        <v>18</v>
      </c>
      <c r="K53" s="86">
        <v>59.44</v>
      </c>
      <c r="L53" s="70">
        <f t="shared" si="9"/>
        <v>22.429340511440106</v>
      </c>
      <c r="M53" s="71">
        <f t="shared" si="10"/>
        <v>67.23547769555563</v>
      </c>
      <c r="N53" s="72">
        <v>43</v>
      </c>
      <c r="O53" s="80"/>
      <c r="P53" s="71">
        <f t="shared" si="11"/>
        <v>61.123161541414206</v>
      </c>
    </row>
    <row r="54" spans="1:16" ht="12.75" customHeight="1">
      <c r="A54" s="1">
        <v>44</v>
      </c>
      <c r="B54" s="22" t="s">
        <v>253</v>
      </c>
      <c r="C54" s="8">
        <v>10</v>
      </c>
      <c r="D54" s="15" t="s">
        <v>109</v>
      </c>
      <c r="E54" s="8">
        <v>19</v>
      </c>
      <c r="F54" s="81">
        <f t="shared" si="6"/>
        <v>7.6</v>
      </c>
      <c r="G54" s="83">
        <v>53.75</v>
      </c>
      <c r="H54" s="29">
        <f t="shared" si="7"/>
        <v>22.06325581395349</v>
      </c>
      <c r="I54" s="84">
        <v>7</v>
      </c>
      <c r="J54" s="70">
        <f t="shared" si="8"/>
        <v>21</v>
      </c>
      <c r="K54" s="84">
        <v>80.62</v>
      </c>
      <c r="L54" s="70">
        <f t="shared" si="9"/>
        <v>16.536839493922102</v>
      </c>
      <c r="M54" s="71">
        <f t="shared" si="10"/>
        <v>67.20009530787559</v>
      </c>
      <c r="N54" s="28">
        <v>44</v>
      </c>
      <c r="O54" s="80"/>
      <c r="P54" s="71">
        <f t="shared" si="11"/>
        <v>61.09099573443235</v>
      </c>
    </row>
    <row r="55" spans="1:16" ht="12.75" customHeight="1">
      <c r="A55" s="28">
        <v>45</v>
      </c>
      <c r="B55" s="8" t="s">
        <v>254</v>
      </c>
      <c r="C55" s="8">
        <v>11</v>
      </c>
      <c r="D55" s="8" t="s">
        <v>154</v>
      </c>
      <c r="E55" s="8">
        <v>17</v>
      </c>
      <c r="F55" s="81">
        <f t="shared" si="6"/>
        <v>6.8</v>
      </c>
      <c r="G55" s="88">
        <v>65</v>
      </c>
      <c r="H55" s="29">
        <f t="shared" si="7"/>
        <v>18.244615384615386</v>
      </c>
      <c r="I55" s="89">
        <v>7.4</v>
      </c>
      <c r="J55" s="70">
        <f t="shared" si="8"/>
        <v>22.2</v>
      </c>
      <c r="K55" s="89">
        <v>66.85</v>
      </c>
      <c r="L55" s="70">
        <f t="shared" si="9"/>
        <v>19.94315632011967</v>
      </c>
      <c r="M55" s="71">
        <f t="shared" si="10"/>
        <v>67.18777170473506</v>
      </c>
      <c r="N55" s="1">
        <v>45</v>
      </c>
      <c r="O55" s="80"/>
      <c r="P55" s="71">
        <f t="shared" si="11"/>
        <v>61.07979245885006</v>
      </c>
    </row>
    <row r="56" spans="1:16" ht="12.75" customHeight="1">
      <c r="A56" s="1">
        <v>46</v>
      </c>
      <c r="B56" s="22" t="s">
        <v>255</v>
      </c>
      <c r="C56" s="8">
        <v>9</v>
      </c>
      <c r="D56" s="19" t="s">
        <v>103</v>
      </c>
      <c r="E56" s="77">
        <v>21</v>
      </c>
      <c r="F56" s="81">
        <f t="shared" si="6"/>
        <v>8.4</v>
      </c>
      <c r="G56" s="82">
        <v>53.34</v>
      </c>
      <c r="H56" s="29">
        <f t="shared" si="7"/>
        <v>22.232845894263217</v>
      </c>
      <c r="I56" s="82">
        <v>5</v>
      </c>
      <c r="J56" s="70">
        <f t="shared" si="8"/>
        <v>15</v>
      </c>
      <c r="K56" s="82">
        <v>62.99</v>
      </c>
      <c r="L56" s="70">
        <f t="shared" si="9"/>
        <v>21.165264327671057</v>
      </c>
      <c r="M56" s="71">
        <f t="shared" si="10"/>
        <v>66.79811022193428</v>
      </c>
      <c r="N56" s="72">
        <v>46</v>
      </c>
      <c r="O56" s="74"/>
      <c r="P56" s="71">
        <f t="shared" si="11"/>
        <v>60.725554747212975</v>
      </c>
    </row>
    <row r="57" spans="1:16" ht="12.75" customHeight="1">
      <c r="A57" s="1">
        <v>47</v>
      </c>
      <c r="B57" s="22" t="s">
        <v>256</v>
      </c>
      <c r="C57" s="15">
        <v>11</v>
      </c>
      <c r="D57" s="8" t="s">
        <v>131</v>
      </c>
      <c r="E57" s="19">
        <v>16</v>
      </c>
      <c r="F57" s="81">
        <f t="shared" si="6"/>
        <v>6.4</v>
      </c>
      <c r="G57" s="90">
        <v>70.13</v>
      </c>
      <c r="H57" s="29">
        <f t="shared" si="7"/>
        <v>16.910024240695854</v>
      </c>
      <c r="I57" s="85">
        <v>8.4</v>
      </c>
      <c r="J57" s="70">
        <f t="shared" si="8"/>
        <v>25.2</v>
      </c>
      <c r="K57" s="85">
        <v>73.92</v>
      </c>
      <c r="L57" s="70">
        <f t="shared" si="9"/>
        <v>18.03571428571428</v>
      </c>
      <c r="M57" s="71">
        <f t="shared" si="10"/>
        <v>66.54573852641013</v>
      </c>
      <c r="N57" s="28">
        <v>47</v>
      </c>
      <c r="O57" s="80"/>
      <c r="P57" s="71">
        <f t="shared" si="11"/>
        <v>60.49612593310012</v>
      </c>
    </row>
    <row r="58" spans="1:16" ht="12.75" customHeight="1">
      <c r="A58" s="1">
        <v>48</v>
      </c>
      <c r="B58" s="22" t="s">
        <v>257</v>
      </c>
      <c r="C58" s="22">
        <v>10</v>
      </c>
      <c r="D58" s="15" t="s">
        <v>118</v>
      </c>
      <c r="E58" s="8">
        <v>11</v>
      </c>
      <c r="F58" s="81">
        <f t="shared" si="6"/>
        <v>4.4</v>
      </c>
      <c r="G58" s="19">
        <v>47.56</v>
      </c>
      <c r="H58" s="29">
        <f t="shared" si="7"/>
        <v>24.934819175777964</v>
      </c>
      <c r="I58" s="32">
        <v>4</v>
      </c>
      <c r="J58" s="70">
        <f t="shared" si="8"/>
        <v>12</v>
      </c>
      <c r="K58" s="32">
        <v>56.04</v>
      </c>
      <c r="L58" s="70">
        <f t="shared" si="9"/>
        <v>23.790149892933616</v>
      </c>
      <c r="M58" s="71">
        <f t="shared" si="10"/>
        <v>65.12496906871158</v>
      </c>
      <c r="N58" s="1">
        <v>48</v>
      </c>
      <c r="O58" s="63"/>
      <c r="P58" s="71">
        <f t="shared" si="11"/>
        <v>59.20451733519234</v>
      </c>
    </row>
    <row r="59" spans="1:16" ht="12.75" customHeight="1">
      <c r="A59" s="28">
        <v>49</v>
      </c>
      <c r="B59" s="22" t="s">
        <v>258</v>
      </c>
      <c r="C59" s="22">
        <v>11</v>
      </c>
      <c r="D59" s="8" t="s">
        <v>139</v>
      </c>
      <c r="E59" s="19">
        <v>14.5</v>
      </c>
      <c r="F59" s="81">
        <f t="shared" si="6"/>
        <v>5.8</v>
      </c>
      <c r="G59" s="79">
        <v>47.9</v>
      </c>
      <c r="H59" s="29">
        <f t="shared" si="7"/>
        <v>24.75782881002088</v>
      </c>
      <c r="I59" s="19">
        <v>3</v>
      </c>
      <c r="J59" s="70">
        <f t="shared" si="8"/>
        <v>9</v>
      </c>
      <c r="K59" s="19">
        <v>52.36</v>
      </c>
      <c r="L59" s="70">
        <f t="shared" si="9"/>
        <v>25.462184873949578</v>
      </c>
      <c r="M59" s="71">
        <f t="shared" si="10"/>
        <v>65.02001368397046</v>
      </c>
      <c r="N59" s="72">
        <v>49</v>
      </c>
      <c r="O59" s="19"/>
      <c r="P59" s="71">
        <f t="shared" si="11"/>
        <v>59.10910334906406</v>
      </c>
    </row>
    <row r="60" spans="1:16" ht="12.75" customHeight="1">
      <c r="A60" s="1">
        <v>50</v>
      </c>
      <c r="B60" s="22" t="s">
        <v>259</v>
      </c>
      <c r="C60" s="8">
        <v>10</v>
      </c>
      <c r="D60" s="15" t="s">
        <v>122</v>
      </c>
      <c r="E60" s="8">
        <v>17.5</v>
      </c>
      <c r="F60" s="81">
        <f t="shared" si="6"/>
        <v>7</v>
      </c>
      <c r="G60" s="1">
        <v>65.46</v>
      </c>
      <c r="H60" s="29">
        <f t="shared" si="7"/>
        <v>18.116406966086164</v>
      </c>
      <c r="I60" s="32">
        <v>6.4</v>
      </c>
      <c r="J60" s="70">
        <f t="shared" si="8"/>
        <v>19.2</v>
      </c>
      <c r="K60" s="32">
        <v>69.21</v>
      </c>
      <c r="L60" s="70">
        <f t="shared" si="9"/>
        <v>19.263112267013437</v>
      </c>
      <c r="M60" s="71">
        <f t="shared" si="10"/>
        <v>63.5795192330996</v>
      </c>
      <c r="N60" s="28">
        <v>50</v>
      </c>
      <c r="O60" s="1"/>
      <c r="P60" s="71">
        <f t="shared" si="11"/>
        <v>57.799562939181456</v>
      </c>
    </row>
    <row r="61" spans="1:16" ht="12.75" customHeight="1">
      <c r="A61" s="1">
        <v>51</v>
      </c>
      <c r="B61" s="8" t="s">
        <v>260</v>
      </c>
      <c r="C61" s="15">
        <v>10</v>
      </c>
      <c r="D61" s="15" t="s">
        <v>120</v>
      </c>
      <c r="E61" s="8">
        <v>10.5</v>
      </c>
      <c r="F61" s="81">
        <f t="shared" si="6"/>
        <v>4.2</v>
      </c>
      <c r="G61" s="15">
        <v>70.96</v>
      </c>
      <c r="H61" s="29">
        <f t="shared" si="7"/>
        <v>16.712232243517477</v>
      </c>
      <c r="I61" s="76">
        <v>7.5</v>
      </c>
      <c r="J61" s="70">
        <f t="shared" si="8"/>
        <v>22.5</v>
      </c>
      <c r="K61" s="76">
        <v>66.71</v>
      </c>
      <c r="L61" s="70">
        <f t="shared" si="9"/>
        <v>19.985009743666616</v>
      </c>
      <c r="M61" s="71">
        <f t="shared" si="10"/>
        <v>63.397241987184096</v>
      </c>
      <c r="N61" s="1">
        <v>51</v>
      </c>
      <c r="O61" s="19"/>
      <c r="P61" s="71">
        <f t="shared" si="11"/>
        <v>57.63385635198554</v>
      </c>
    </row>
    <row r="62" spans="1:16" ht="12.75" customHeight="1">
      <c r="A62" s="28">
        <v>52</v>
      </c>
      <c r="B62" s="55" t="s">
        <v>261</v>
      </c>
      <c r="C62" s="8">
        <v>9</v>
      </c>
      <c r="D62" s="19" t="s">
        <v>102</v>
      </c>
      <c r="E62" s="77">
        <v>11</v>
      </c>
      <c r="F62" s="81">
        <f t="shared" si="6"/>
        <v>4.4</v>
      </c>
      <c r="G62" s="32">
        <v>76.7</v>
      </c>
      <c r="H62" s="29">
        <f t="shared" si="7"/>
        <v>15.461538461538462</v>
      </c>
      <c r="I62" s="32">
        <v>9.3</v>
      </c>
      <c r="J62" s="70">
        <f t="shared" si="8"/>
        <v>27.9</v>
      </c>
      <c r="K62" s="32">
        <v>92.39</v>
      </c>
      <c r="L62" s="70">
        <f t="shared" si="9"/>
        <v>14.430133131291264</v>
      </c>
      <c r="M62" s="71">
        <f t="shared" si="10"/>
        <v>62.19167159282972</v>
      </c>
      <c r="N62" s="72">
        <v>52</v>
      </c>
      <c r="O62" s="1"/>
      <c r="P62" s="71">
        <f t="shared" si="11"/>
        <v>56.53788326620883</v>
      </c>
    </row>
    <row r="63" spans="1:16" ht="12.75" customHeight="1">
      <c r="A63" s="1">
        <v>53</v>
      </c>
      <c r="B63" s="22" t="s">
        <v>262</v>
      </c>
      <c r="C63" s="75">
        <v>10</v>
      </c>
      <c r="D63" s="15" t="s">
        <v>111</v>
      </c>
      <c r="E63" s="8">
        <v>13.5</v>
      </c>
      <c r="F63" s="81">
        <f t="shared" si="6"/>
        <v>5.4</v>
      </c>
      <c r="G63" s="19">
        <v>60.68</v>
      </c>
      <c r="H63" s="29">
        <f t="shared" si="7"/>
        <v>19.543506921555704</v>
      </c>
      <c r="I63" s="77">
        <v>4.4</v>
      </c>
      <c r="J63" s="70">
        <f t="shared" si="8"/>
        <v>13.2</v>
      </c>
      <c r="K63" s="77">
        <v>67.99</v>
      </c>
      <c r="L63" s="70">
        <f t="shared" si="9"/>
        <v>19.608765994999263</v>
      </c>
      <c r="M63" s="71">
        <f t="shared" si="10"/>
        <v>57.752272916554965</v>
      </c>
      <c r="N63" s="28">
        <v>53</v>
      </c>
      <c r="O63" s="1"/>
      <c r="P63" s="71">
        <f t="shared" si="11"/>
        <v>52.50206628777724</v>
      </c>
    </row>
    <row r="64" spans="1:16" ht="12.75" customHeight="1">
      <c r="A64" s="1">
        <v>54</v>
      </c>
      <c r="B64" s="22" t="s">
        <v>263</v>
      </c>
      <c r="C64" s="8">
        <v>9</v>
      </c>
      <c r="D64" s="19" t="s">
        <v>96</v>
      </c>
      <c r="E64" s="77">
        <v>15</v>
      </c>
      <c r="F64" s="81">
        <f t="shared" si="6"/>
        <v>6</v>
      </c>
      <c r="G64" s="32">
        <v>55.37</v>
      </c>
      <c r="H64" s="29">
        <f t="shared" si="7"/>
        <v>21.417735235687196</v>
      </c>
      <c r="I64" s="32">
        <v>3.5</v>
      </c>
      <c r="J64" s="70">
        <f t="shared" si="8"/>
        <v>10.5</v>
      </c>
      <c r="K64" s="32">
        <v>67.31</v>
      </c>
      <c r="L64" s="70">
        <f t="shared" si="9"/>
        <v>19.806863764670922</v>
      </c>
      <c r="M64" s="71">
        <f t="shared" si="10"/>
        <v>57.72459900035812</v>
      </c>
      <c r="N64" s="1">
        <v>54</v>
      </c>
      <c r="O64" s="1"/>
      <c r="P64" s="71">
        <f t="shared" si="11"/>
        <v>52.476908182143745</v>
      </c>
    </row>
    <row r="65" spans="1:16" ht="12.75" customHeight="1">
      <c r="A65" s="28">
        <v>55</v>
      </c>
      <c r="B65" s="22" t="s">
        <v>264</v>
      </c>
      <c r="C65" s="8">
        <v>9</v>
      </c>
      <c r="D65" s="19" t="s">
        <v>106</v>
      </c>
      <c r="E65" s="77">
        <v>16.5</v>
      </c>
      <c r="F65" s="81">
        <f t="shared" si="6"/>
        <v>6.6</v>
      </c>
      <c r="G65" s="32">
        <v>51.15</v>
      </c>
      <c r="H65" s="29">
        <f t="shared" si="7"/>
        <v>23.184750733137832</v>
      </c>
      <c r="I65" s="32">
        <v>3</v>
      </c>
      <c r="J65" s="70">
        <f t="shared" si="8"/>
        <v>9</v>
      </c>
      <c r="K65" s="32">
        <v>72.2</v>
      </c>
      <c r="L65" s="70">
        <f t="shared" si="9"/>
        <v>18.465373961218834</v>
      </c>
      <c r="M65" s="71">
        <f t="shared" si="10"/>
        <v>57.250124694356664</v>
      </c>
      <c r="N65" s="72">
        <v>55</v>
      </c>
      <c r="O65" s="1"/>
      <c r="P65" s="71">
        <f t="shared" si="11"/>
        <v>52.0455679039606</v>
      </c>
    </row>
    <row r="66" spans="1:16" ht="12.75" customHeight="1">
      <c r="A66" s="1">
        <v>56</v>
      </c>
      <c r="B66" s="22" t="s">
        <v>265</v>
      </c>
      <c r="C66" s="8">
        <v>9</v>
      </c>
      <c r="D66" s="19" t="s">
        <v>93</v>
      </c>
      <c r="E66" s="77">
        <v>11.5</v>
      </c>
      <c r="F66" s="81">
        <f t="shared" si="6"/>
        <v>4.6</v>
      </c>
      <c r="G66" s="32">
        <v>48.45</v>
      </c>
      <c r="H66" s="29">
        <f t="shared" si="7"/>
        <v>24.476780185758514</v>
      </c>
      <c r="I66" s="32">
        <v>3</v>
      </c>
      <c r="J66" s="70">
        <f t="shared" si="8"/>
        <v>9</v>
      </c>
      <c r="K66" s="32">
        <v>79.43</v>
      </c>
      <c r="L66" s="70">
        <f t="shared" si="9"/>
        <v>16.784590205212133</v>
      </c>
      <c r="M66" s="71">
        <f t="shared" si="10"/>
        <v>54.86137039097065</v>
      </c>
      <c r="N66" s="28">
        <v>56</v>
      </c>
      <c r="O66" s="63"/>
      <c r="P66" s="71">
        <f t="shared" si="11"/>
        <v>49.873973082700594</v>
      </c>
    </row>
    <row r="67" spans="1:16" ht="12.75" customHeight="1">
      <c r="A67" s="1">
        <v>57</v>
      </c>
      <c r="B67" s="22" t="s">
        <v>266</v>
      </c>
      <c r="C67" s="8">
        <v>9</v>
      </c>
      <c r="D67" s="19" t="s">
        <v>95</v>
      </c>
      <c r="E67" s="77">
        <v>14</v>
      </c>
      <c r="F67" s="81">
        <f t="shared" si="6"/>
        <v>5.6</v>
      </c>
      <c r="G67" s="32">
        <v>65.17</v>
      </c>
      <c r="H67" s="29">
        <f t="shared" si="7"/>
        <v>18.197023170170326</v>
      </c>
      <c r="I67" s="32">
        <v>4</v>
      </c>
      <c r="J67" s="70">
        <f t="shared" si="8"/>
        <v>12</v>
      </c>
      <c r="K67" s="32">
        <v>79.49</v>
      </c>
      <c r="L67" s="70">
        <f t="shared" si="9"/>
        <v>16.771920996351742</v>
      </c>
      <c r="M67" s="71">
        <f t="shared" si="10"/>
        <v>52.568944166522066</v>
      </c>
      <c r="N67" s="1">
        <v>57</v>
      </c>
      <c r="O67" s="63"/>
      <c r="P67" s="71">
        <f t="shared" si="11"/>
        <v>47.78994924229279</v>
      </c>
    </row>
    <row r="68" spans="1:16" ht="12.75" customHeight="1">
      <c r="A68" s="1">
        <v>58</v>
      </c>
      <c r="B68" s="55" t="s">
        <v>267</v>
      </c>
      <c r="C68" s="8">
        <v>9</v>
      </c>
      <c r="D68" s="19" t="s">
        <v>92</v>
      </c>
      <c r="E68" s="77">
        <v>20.5</v>
      </c>
      <c r="F68" s="81">
        <f t="shared" si="6"/>
        <v>8.2</v>
      </c>
      <c r="G68" s="77">
        <v>55.62</v>
      </c>
      <c r="H68" s="29">
        <f t="shared" si="7"/>
        <v>21.32146709816613</v>
      </c>
      <c r="I68" s="32">
        <v>5.5</v>
      </c>
      <c r="J68" s="70">
        <f t="shared" si="8"/>
        <v>16.5</v>
      </c>
      <c r="K68" s="32">
        <v>0</v>
      </c>
      <c r="L68" s="70">
        <v>0</v>
      </c>
      <c r="M68" s="71">
        <f t="shared" si="10"/>
        <v>46.02146709816613</v>
      </c>
      <c r="N68" s="72">
        <v>58</v>
      </c>
      <c r="O68" s="19"/>
      <c r="P68" s="71">
        <f t="shared" si="11"/>
        <v>41.83769736196921</v>
      </c>
    </row>
    <row r="69" spans="1:16" ht="12.75" customHeight="1">
      <c r="A69" s="1">
        <v>59</v>
      </c>
      <c r="B69" s="22" t="s">
        <v>268</v>
      </c>
      <c r="C69" s="8">
        <v>11</v>
      </c>
      <c r="D69" s="8" t="s">
        <v>133</v>
      </c>
      <c r="E69" s="19">
        <v>13</v>
      </c>
      <c r="F69" s="81">
        <f t="shared" si="6"/>
        <v>5.2</v>
      </c>
      <c r="G69" s="79">
        <v>67.15</v>
      </c>
      <c r="H69" s="29">
        <f t="shared" si="7"/>
        <v>17.660461653015638</v>
      </c>
      <c r="I69" s="19">
        <v>0</v>
      </c>
      <c r="J69" s="70">
        <f t="shared" si="8"/>
        <v>0</v>
      </c>
      <c r="K69" s="19">
        <v>0</v>
      </c>
      <c r="L69" s="70">
        <v>0</v>
      </c>
      <c r="M69" s="71">
        <f t="shared" si="10"/>
        <v>22.860461653015637</v>
      </c>
      <c r="N69" s="28">
        <v>59</v>
      </c>
      <c r="O69" s="56"/>
      <c r="P69" s="71">
        <f t="shared" si="11"/>
        <v>20.78223786637785</v>
      </c>
    </row>
    <row r="70" spans="1:16" ht="12.75" customHeight="1">
      <c r="A70" s="28">
        <v>60</v>
      </c>
      <c r="B70" s="22" t="s">
        <v>269</v>
      </c>
      <c r="C70" s="22">
        <v>11</v>
      </c>
      <c r="D70" s="8" t="s">
        <v>129</v>
      </c>
      <c r="E70" s="19">
        <v>21.5</v>
      </c>
      <c r="F70" s="81">
        <f t="shared" si="6"/>
        <v>8.6</v>
      </c>
      <c r="G70" s="79">
        <v>0</v>
      </c>
      <c r="H70" s="29">
        <v>0</v>
      </c>
      <c r="I70" s="28">
        <v>0</v>
      </c>
      <c r="J70" s="70">
        <f t="shared" si="8"/>
        <v>0</v>
      </c>
      <c r="K70" s="28">
        <v>0</v>
      </c>
      <c r="L70" s="70">
        <v>0</v>
      </c>
      <c r="M70" s="71">
        <f t="shared" si="10"/>
        <v>8.6</v>
      </c>
      <c r="N70" s="1">
        <v>60</v>
      </c>
      <c r="O70" s="9"/>
      <c r="P70" s="71">
        <f t="shared" si="11"/>
        <v>7.818181818181818</v>
      </c>
    </row>
    <row r="71" spans="1:16" ht="12.75" customHeight="1">
      <c r="A71" s="1">
        <v>61</v>
      </c>
      <c r="B71" s="8" t="s">
        <v>270</v>
      </c>
      <c r="C71" s="15">
        <v>10</v>
      </c>
      <c r="D71" s="15" t="s">
        <v>119</v>
      </c>
      <c r="E71" s="8">
        <v>13</v>
      </c>
      <c r="F71" s="81">
        <f t="shared" si="6"/>
        <v>5.2</v>
      </c>
      <c r="G71" s="15">
        <v>0</v>
      </c>
      <c r="H71" s="29">
        <v>0</v>
      </c>
      <c r="I71" s="76">
        <v>0</v>
      </c>
      <c r="J71" s="70">
        <f t="shared" si="8"/>
        <v>0</v>
      </c>
      <c r="K71" s="76">
        <v>0</v>
      </c>
      <c r="L71" s="70">
        <v>0</v>
      </c>
      <c r="M71" s="71">
        <f t="shared" si="10"/>
        <v>5.2</v>
      </c>
      <c r="N71" s="72">
        <v>61</v>
      </c>
      <c r="O71" s="19"/>
      <c r="P71" s="71">
        <f t="shared" si="11"/>
        <v>4.7272727272727275</v>
      </c>
    </row>
    <row r="72" spans="1:16" ht="12.75" customHeight="1">
      <c r="A72" s="1">
        <v>62</v>
      </c>
      <c r="B72" s="8" t="s">
        <v>271</v>
      </c>
      <c r="C72" s="8">
        <v>9</v>
      </c>
      <c r="D72" s="19" t="s">
        <v>100</v>
      </c>
      <c r="E72" s="77">
        <v>11</v>
      </c>
      <c r="F72" s="81">
        <f t="shared" si="6"/>
        <v>4.4</v>
      </c>
      <c r="G72" s="32">
        <v>0</v>
      </c>
      <c r="H72" s="29">
        <v>0</v>
      </c>
      <c r="I72" s="32">
        <v>0</v>
      </c>
      <c r="J72" s="70">
        <f t="shared" si="8"/>
        <v>0</v>
      </c>
      <c r="K72" s="32">
        <v>0</v>
      </c>
      <c r="L72" s="70">
        <v>0</v>
      </c>
      <c r="M72" s="71">
        <f t="shared" si="10"/>
        <v>4.4</v>
      </c>
      <c r="N72" s="28">
        <v>62</v>
      </c>
      <c r="O72" s="63"/>
      <c r="P72" s="71">
        <f t="shared" si="11"/>
        <v>4.000000000000001</v>
      </c>
    </row>
    <row r="73" spans="1:16" ht="12.75" customHeight="1">
      <c r="A73" s="28">
        <v>63</v>
      </c>
      <c r="B73" s="55" t="s">
        <v>272</v>
      </c>
      <c r="C73" s="8">
        <v>9</v>
      </c>
      <c r="D73" s="19" t="s">
        <v>88</v>
      </c>
      <c r="E73" s="77">
        <v>10</v>
      </c>
      <c r="F73" s="81">
        <f t="shared" si="6"/>
        <v>4</v>
      </c>
      <c r="G73" s="77">
        <v>0</v>
      </c>
      <c r="H73" s="29">
        <v>0</v>
      </c>
      <c r="I73" s="32">
        <v>0</v>
      </c>
      <c r="J73" s="70">
        <f t="shared" si="8"/>
        <v>0</v>
      </c>
      <c r="K73" s="32">
        <v>0</v>
      </c>
      <c r="L73" s="70">
        <v>0</v>
      </c>
      <c r="M73" s="71">
        <f t="shared" si="10"/>
        <v>4</v>
      </c>
      <c r="N73" s="1">
        <v>63</v>
      </c>
      <c r="O73" s="19"/>
      <c r="P73" s="71">
        <f t="shared" si="11"/>
        <v>3.6363636363636362</v>
      </c>
    </row>
    <row r="74" spans="1:16" ht="12.75" customHeight="1">
      <c r="A74" s="1">
        <v>64</v>
      </c>
      <c r="B74" s="8" t="s">
        <v>273</v>
      </c>
      <c r="C74" s="8">
        <v>9</v>
      </c>
      <c r="D74" s="19" t="s">
        <v>85</v>
      </c>
      <c r="E74" s="77">
        <v>7</v>
      </c>
      <c r="F74" s="29">
        <f t="shared" si="6"/>
        <v>2.8</v>
      </c>
      <c r="G74" s="77">
        <v>0</v>
      </c>
      <c r="H74" s="29">
        <v>0</v>
      </c>
      <c r="I74" s="77">
        <v>0</v>
      </c>
      <c r="J74" s="29">
        <f t="shared" si="8"/>
        <v>0</v>
      </c>
      <c r="K74" s="77">
        <v>0</v>
      </c>
      <c r="L74" s="29">
        <v>0</v>
      </c>
      <c r="M74" s="29">
        <f t="shared" si="10"/>
        <v>2.8</v>
      </c>
      <c r="N74" s="72">
        <v>64</v>
      </c>
      <c r="O74" s="19"/>
      <c r="P74" s="29">
        <f t="shared" si="11"/>
        <v>2.5454545454545454</v>
      </c>
    </row>
    <row r="75" spans="1:2" ht="15.75" customHeight="1">
      <c r="A75" s="62"/>
      <c r="B75" s="62"/>
    </row>
    <row r="76" spans="2:4" ht="12.75">
      <c r="B76" s="64"/>
      <c r="C76" s="65"/>
      <c r="D76" s="64" t="s">
        <v>146</v>
      </c>
    </row>
    <row r="77" spans="2:4" ht="12.75">
      <c r="B77" s="64"/>
      <c r="C77" s="65"/>
      <c r="D77" s="64"/>
    </row>
    <row r="78" spans="3:4" ht="12.75">
      <c r="C78" s="65"/>
      <c r="D78" s="51" t="s">
        <v>16</v>
      </c>
    </row>
    <row r="79" spans="3:4" ht="12.75">
      <c r="C79" s="65"/>
      <c r="D79" s="64" t="s">
        <v>13</v>
      </c>
    </row>
    <row r="80" spans="3:4" ht="12.75">
      <c r="C80" s="66"/>
      <c r="D80" s="64" t="s">
        <v>19</v>
      </c>
    </row>
    <row r="81" spans="3:4" ht="12.75">
      <c r="C81" s="67"/>
      <c r="D81" s="64" t="s">
        <v>14</v>
      </c>
    </row>
    <row r="82" spans="3:4" ht="12.75">
      <c r="C82" s="67"/>
      <c r="D82" s="64" t="s">
        <v>20</v>
      </c>
    </row>
    <row r="83" spans="3:4" ht="12.75">
      <c r="C83" s="67"/>
      <c r="D83" s="64" t="s">
        <v>15</v>
      </c>
    </row>
    <row r="84" spans="3:4" ht="12.75">
      <c r="C84" s="67"/>
      <c r="D84" s="64" t="s">
        <v>23</v>
      </c>
    </row>
    <row r="85" spans="3:4" ht="12.75">
      <c r="C85" s="67"/>
      <c r="D85" s="68" t="s">
        <v>147</v>
      </c>
    </row>
    <row r="86" ht="12.75">
      <c r="D86" s="68" t="s">
        <v>21</v>
      </c>
    </row>
  </sheetData>
  <sheetProtection/>
  <mergeCells count="17">
    <mergeCell ref="C9:C10"/>
    <mergeCell ref="D9:D10"/>
    <mergeCell ref="M9:M10"/>
    <mergeCell ref="N9:N10"/>
    <mergeCell ref="O9:O10"/>
    <mergeCell ref="P9:P10"/>
    <mergeCell ref="I9:J9"/>
    <mergeCell ref="G9:H9"/>
    <mergeCell ref="E9:F9"/>
    <mergeCell ref="K9:L9"/>
    <mergeCell ref="A2:P2"/>
    <mergeCell ref="A3:P3"/>
    <mergeCell ref="A4:P4"/>
    <mergeCell ref="A5:P5"/>
    <mergeCell ref="A7:P7"/>
    <mergeCell ref="A9:A10"/>
    <mergeCell ref="B9:B10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4"/>
  <sheetViews>
    <sheetView view="pageBreakPreview" zoomScale="70" zoomScaleSheetLayoutView="70" zoomScalePageLayoutView="75" workbookViewId="0" topLeftCell="A7">
      <selection activeCell="A9" sqref="A9:A10"/>
    </sheetView>
  </sheetViews>
  <sheetFormatPr defaultColWidth="9.140625" defaultRowHeight="15"/>
  <cols>
    <col min="1" max="1" width="4.57421875" style="51" customWidth="1"/>
    <col min="2" max="2" width="19.28125" style="51" bestFit="1" customWidth="1"/>
    <col min="3" max="3" width="7.140625" style="51" customWidth="1"/>
    <col min="4" max="4" width="19.421875" style="51" customWidth="1"/>
    <col min="5" max="5" width="10.57421875" style="51" customWidth="1"/>
    <col min="6" max="6" width="8.28125" style="51" customWidth="1"/>
    <col min="7" max="7" width="7.8515625" style="51" customWidth="1"/>
    <col min="8" max="8" width="7.421875" style="51" customWidth="1"/>
    <col min="9" max="9" width="8.00390625" style="51" customWidth="1"/>
    <col min="10" max="10" width="7.57421875" style="51" customWidth="1"/>
    <col min="11" max="11" width="7.8515625" style="51" customWidth="1"/>
    <col min="12" max="12" width="7.7109375" style="51" customWidth="1"/>
    <col min="13" max="13" width="11.00390625" style="51" customWidth="1"/>
    <col min="14" max="14" width="5.140625" style="51" customWidth="1"/>
    <col min="15" max="15" width="7.421875" style="51" customWidth="1"/>
    <col min="16" max="16" width="11.28125" style="51" customWidth="1"/>
    <col min="17" max="16384" width="9.140625" style="51" customWidth="1"/>
  </cols>
  <sheetData>
    <row r="1" spans="9:11" ht="12.75">
      <c r="I1" s="52" t="s">
        <v>150</v>
      </c>
      <c r="K1" s="52"/>
    </row>
    <row r="2" spans="1:16" ht="12.75">
      <c r="A2" s="49" t="s">
        <v>8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1:16" ht="12.75">
      <c r="A3" s="49" t="s">
        <v>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</row>
    <row r="4" spans="1:16" ht="12.75">
      <c r="A4" s="49" t="s">
        <v>12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</row>
    <row r="5" spans="1:16" ht="12.75">
      <c r="A5" s="49" t="s">
        <v>82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</row>
    <row r="6" spans="1:16" ht="12.75">
      <c r="A6" s="49" t="s">
        <v>148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</row>
    <row r="7" spans="1:16" ht="12.75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</row>
    <row r="8" spans="1:16" ht="15.7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s="53" customFormat="1" ht="48" customHeight="1">
      <c r="A9" s="39" t="s">
        <v>1</v>
      </c>
      <c r="B9" s="39" t="s">
        <v>2</v>
      </c>
      <c r="C9" s="47" t="s">
        <v>3</v>
      </c>
      <c r="D9" s="39" t="s">
        <v>17</v>
      </c>
      <c r="E9" s="41" t="s">
        <v>9</v>
      </c>
      <c r="F9" s="42"/>
      <c r="G9" s="43" t="s">
        <v>79</v>
      </c>
      <c r="H9" s="44"/>
      <c r="I9" s="45" t="s">
        <v>80</v>
      </c>
      <c r="J9" s="46"/>
      <c r="K9" s="41" t="s">
        <v>81</v>
      </c>
      <c r="L9" s="42"/>
      <c r="M9" s="39" t="s">
        <v>4</v>
      </c>
      <c r="N9" s="47" t="s">
        <v>5</v>
      </c>
      <c r="O9" s="39" t="s">
        <v>6</v>
      </c>
      <c r="P9" s="39" t="s">
        <v>7</v>
      </c>
    </row>
    <row r="10" spans="1:16" s="53" customFormat="1" ht="54" customHeight="1">
      <c r="A10" s="40"/>
      <c r="B10" s="40"/>
      <c r="C10" s="48"/>
      <c r="D10" s="40"/>
      <c r="E10" s="3" t="s">
        <v>10</v>
      </c>
      <c r="F10" s="3" t="s">
        <v>11</v>
      </c>
      <c r="G10" s="7" t="s">
        <v>18</v>
      </c>
      <c r="H10" s="3" t="s">
        <v>11</v>
      </c>
      <c r="I10" s="7" t="s">
        <v>18</v>
      </c>
      <c r="J10" s="3" t="s">
        <v>11</v>
      </c>
      <c r="K10" s="7" t="s">
        <v>18</v>
      </c>
      <c r="L10" s="3" t="s">
        <v>11</v>
      </c>
      <c r="M10" s="40"/>
      <c r="N10" s="48"/>
      <c r="O10" s="40"/>
      <c r="P10" s="40"/>
    </row>
    <row r="11" spans="1:16" ht="12.75" customHeight="1">
      <c r="A11" s="6">
        <v>1</v>
      </c>
      <c r="B11" s="8" t="s">
        <v>160</v>
      </c>
      <c r="C11" s="1">
        <v>7</v>
      </c>
      <c r="D11" s="1" t="s">
        <v>46</v>
      </c>
      <c r="E11" s="9">
        <v>19</v>
      </c>
      <c r="F11" s="10">
        <f aca="true" t="shared" si="0" ref="F11:F37">20*E11/45</f>
        <v>8.444444444444445</v>
      </c>
      <c r="G11" s="1">
        <v>52.25</v>
      </c>
      <c r="H11" s="10">
        <f aca="true" t="shared" si="1" ref="H11:H34">30*46.74/G11</f>
        <v>26.836363636363636</v>
      </c>
      <c r="I11" s="11">
        <v>7.4</v>
      </c>
      <c r="J11" s="12">
        <f aca="true" t="shared" si="2" ref="J11:J37">30*I11/9</f>
        <v>24.666666666666668</v>
      </c>
      <c r="K11" s="13">
        <v>57.14</v>
      </c>
      <c r="L11" s="12">
        <f aca="true" t="shared" si="3" ref="L11:L32">30*51.28/K11</f>
        <v>26.923346167308367</v>
      </c>
      <c r="M11" s="14">
        <f aca="true" t="shared" si="4" ref="M11:M37">J11+H11+F11+L11</f>
        <v>86.87082091478311</v>
      </c>
      <c r="N11" s="15">
        <v>1</v>
      </c>
      <c r="O11" s="16" t="s">
        <v>24</v>
      </c>
      <c r="P11" s="17">
        <f>M11*100/110</f>
        <v>78.97347355889373</v>
      </c>
    </row>
    <row r="12" spans="1:16" ht="12.75" customHeight="1">
      <c r="A12" s="6">
        <v>2</v>
      </c>
      <c r="B12" s="55" t="s">
        <v>164</v>
      </c>
      <c r="C12" s="1">
        <v>7</v>
      </c>
      <c r="D12" s="1" t="s">
        <v>53</v>
      </c>
      <c r="E12" s="9">
        <v>11</v>
      </c>
      <c r="F12" s="10">
        <f t="shared" si="0"/>
        <v>4.888888888888889</v>
      </c>
      <c r="G12" s="9">
        <v>68.44</v>
      </c>
      <c r="H12" s="10">
        <f t="shared" si="1"/>
        <v>20.488018702513152</v>
      </c>
      <c r="I12" s="18">
        <v>9</v>
      </c>
      <c r="J12" s="12">
        <f t="shared" si="2"/>
        <v>30</v>
      </c>
      <c r="K12" s="19">
        <v>54.16</v>
      </c>
      <c r="L12" s="12">
        <f t="shared" si="3"/>
        <v>28.40472673559823</v>
      </c>
      <c r="M12" s="14">
        <f t="shared" si="4"/>
        <v>83.78163432700028</v>
      </c>
      <c r="N12" s="9">
        <v>2</v>
      </c>
      <c r="O12" s="20" t="s">
        <v>25</v>
      </c>
      <c r="P12" s="17">
        <f>M12*100/110</f>
        <v>76.1651221154548</v>
      </c>
    </row>
    <row r="13" spans="1:16" ht="12.75" customHeight="1">
      <c r="A13" s="21">
        <v>3</v>
      </c>
      <c r="B13" s="8" t="s">
        <v>161</v>
      </c>
      <c r="C13" s="1">
        <v>7</v>
      </c>
      <c r="D13" s="1" t="s">
        <v>43</v>
      </c>
      <c r="E13" s="9">
        <v>8.5</v>
      </c>
      <c r="F13" s="10">
        <f t="shared" si="0"/>
        <v>3.7777777777777777</v>
      </c>
      <c r="G13" s="9">
        <v>46.74</v>
      </c>
      <c r="H13" s="10">
        <f t="shared" si="1"/>
        <v>30</v>
      </c>
      <c r="I13" s="18">
        <v>6</v>
      </c>
      <c r="J13" s="12">
        <f t="shared" si="2"/>
        <v>20</v>
      </c>
      <c r="K13" s="19">
        <v>51.28</v>
      </c>
      <c r="L13" s="12">
        <f t="shared" si="3"/>
        <v>30</v>
      </c>
      <c r="M13" s="14">
        <f t="shared" si="4"/>
        <v>83.77777777777777</v>
      </c>
      <c r="N13" s="9">
        <v>2</v>
      </c>
      <c r="O13" s="20" t="s">
        <v>25</v>
      </c>
      <c r="P13" s="17">
        <v>76.17</v>
      </c>
    </row>
    <row r="14" spans="1:16" ht="12.75" customHeight="1">
      <c r="A14" s="6">
        <v>4</v>
      </c>
      <c r="B14" s="22" t="s">
        <v>167</v>
      </c>
      <c r="C14" s="1">
        <v>7</v>
      </c>
      <c r="D14" s="1" t="s">
        <v>45</v>
      </c>
      <c r="E14" s="9">
        <v>9.5</v>
      </c>
      <c r="F14" s="10">
        <f t="shared" si="0"/>
        <v>4.222222222222222</v>
      </c>
      <c r="G14" s="9">
        <v>47.68</v>
      </c>
      <c r="H14" s="10">
        <f t="shared" si="1"/>
        <v>29.408557046979865</v>
      </c>
      <c r="I14" s="18">
        <v>8.7</v>
      </c>
      <c r="J14" s="12">
        <f t="shared" si="2"/>
        <v>29</v>
      </c>
      <c r="K14" s="19">
        <v>82.34</v>
      </c>
      <c r="L14" s="12">
        <f t="shared" si="3"/>
        <v>18.68350740830702</v>
      </c>
      <c r="M14" s="14">
        <f t="shared" si="4"/>
        <v>81.3142866775091</v>
      </c>
      <c r="N14" s="9">
        <v>3</v>
      </c>
      <c r="O14" s="20" t="s">
        <v>26</v>
      </c>
      <c r="P14" s="17">
        <f aca="true" t="shared" si="5" ref="P14:P37">M14*100/110</f>
        <v>73.92207879773555</v>
      </c>
    </row>
    <row r="15" spans="1:16" ht="12.75" customHeight="1">
      <c r="A15" s="6">
        <v>5</v>
      </c>
      <c r="B15" s="8" t="s">
        <v>170</v>
      </c>
      <c r="C15" s="1">
        <v>7</v>
      </c>
      <c r="D15" s="1" t="s">
        <v>38</v>
      </c>
      <c r="E15" s="9">
        <v>13.5</v>
      </c>
      <c r="F15" s="10">
        <f t="shared" si="0"/>
        <v>6</v>
      </c>
      <c r="G15" s="9">
        <v>72.48</v>
      </c>
      <c r="H15" s="10">
        <f t="shared" si="1"/>
        <v>19.346026490066226</v>
      </c>
      <c r="I15" s="18">
        <v>8.4</v>
      </c>
      <c r="J15" s="12">
        <f t="shared" si="2"/>
        <v>28</v>
      </c>
      <c r="K15" s="19">
        <v>64.57</v>
      </c>
      <c r="L15" s="12">
        <f t="shared" si="3"/>
        <v>23.82530586959889</v>
      </c>
      <c r="M15" s="14">
        <f t="shared" si="4"/>
        <v>77.17133235966512</v>
      </c>
      <c r="N15" s="9">
        <v>4</v>
      </c>
      <c r="O15" s="23"/>
      <c r="P15" s="17">
        <f t="shared" si="5"/>
        <v>70.15575669060465</v>
      </c>
    </row>
    <row r="16" spans="1:16" ht="12.75" customHeight="1">
      <c r="A16" s="21">
        <v>6</v>
      </c>
      <c r="B16" s="22" t="s">
        <v>171</v>
      </c>
      <c r="C16" s="1">
        <v>7</v>
      </c>
      <c r="D16" s="1" t="s">
        <v>34</v>
      </c>
      <c r="E16" s="9">
        <v>16</v>
      </c>
      <c r="F16" s="10">
        <f t="shared" si="0"/>
        <v>7.111111111111111</v>
      </c>
      <c r="G16" s="1">
        <v>58.31</v>
      </c>
      <c r="H16" s="10">
        <f t="shared" si="1"/>
        <v>24.047333219001885</v>
      </c>
      <c r="I16" s="11">
        <v>8.5</v>
      </c>
      <c r="J16" s="12">
        <f t="shared" si="2"/>
        <v>28.333333333333332</v>
      </c>
      <c r="K16" s="13">
        <v>87.26</v>
      </c>
      <c r="L16" s="12">
        <f t="shared" si="3"/>
        <v>17.63007105202842</v>
      </c>
      <c r="M16" s="14">
        <f t="shared" si="4"/>
        <v>77.12184871547475</v>
      </c>
      <c r="N16" s="15">
        <v>5</v>
      </c>
      <c r="O16" s="15"/>
      <c r="P16" s="17">
        <f t="shared" si="5"/>
        <v>70.1107715595225</v>
      </c>
    </row>
    <row r="17" spans="1:16" ht="12.75" customHeight="1">
      <c r="A17" s="6">
        <v>7</v>
      </c>
      <c r="B17" s="22" t="s">
        <v>172</v>
      </c>
      <c r="C17" s="1">
        <v>7</v>
      </c>
      <c r="D17" s="1" t="s">
        <v>42</v>
      </c>
      <c r="E17" s="9">
        <v>9</v>
      </c>
      <c r="F17" s="10">
        <f t="shared" si="0"/>
        <v>4</v>
      </c>
      <c r="G17" s="13">
        <v>62.04</v>
      </c>
      <c r="H17" s="10">
        <f t="shared" si="1"/>
        <v>22.601547388781434</v>
      </c>
      <c r="I17" s="11">
        <v>9</v>
      </c>
      <c r="J17" s="12">
        <f t="shared" si="2"/>
        <v>30</v>
      </c>
      <c r="K17" s="13">
        <v>75.65</v>
      </c>
      <c r="L17" s="12">
        <f t="shared" si="3"/>
        <v>20.33575677461996</v>
      </c>
      <c r="M17" s="14">
        <f t="shared" si="4"/>
        <v>76.9373041634014</v>
      </c>
      <c r="N17" s="15">
        <v>6</v>
      </c>
      <c r="O17" s="15"/>
      <c r="P17" s="17">
        <f t="shared" si="5"/>
        <v>69.94300378491036</v>
      </c>
    </row>
    <row r="18" spans="1:16" ht="12.75" customHeight="1">
      <c r="A18" s="6">
        <v>8</v>
      </c>
      <c r="B18" s="22" t="s">
        <v>173</v>
      </c>
      <c r="C18" s="1">
        <v>7</v>
      </c>
      <c r="D18" s="1" t="s">
        <v>33</v>
      </c>
      <c r="E18" s="1">
        <v>18</v>
      </c>
      <c r="F18" s="10">
        <f t="shared" si="0"/>
        <v>8</v>
      </c>
      <c r="G18" s="13">
        <v>62.5</v>
      </c>
      <c r="H18" s="10">
        <f t="shared" si="1"/>
        <v>22.435200000000002</v>
      </c>
      <c r="I18" s="11">
        <v>6.9</v>
      </c>
      <c r="J18" s="12">
        <f t="shared" si="2"/>
        <v>23</v>
      </c>
      <c r="K18" s="13">
        <v>76.67</v>
      </c>
      <c r="L18" s="12">
        <f t="shared" si="3"/>
        <v>20.065214555888875</v>
      </c>
      <c r="M18" s="14">
        <f t="shared" si="4"/>
        <v>73.50041455588888</v>
      </c>
      <c r="N18" s="15">
        <v>7</v>
      </c>
      <c r="O18" s="15"/>
      <c r="P18" s="17">
        <f t="shared" si="5"/>
        <v>66.81855868717172</v>
      </c>
    </row>
    <row r="19" spans="1:16" ht="12.75" customHeight="1">
      <c r="A19" s="21">
        <v>9</v>
      </c>
      <c r="B19" s="61" t="s">
        <v>174</v>
      </c>
      <c r="C19" s="1">
        <v>7</v>
      </c>
      <c r="D19" s="1" t="s">
        <v>48</v>
      </c>
      <c r="E19" s="9">
        <v>12</v>
      </c>
      <c r="F19" s="10">
        <f t="shared" si="0"/>
        <v>5.333333333333333</v>
      </c>
      <c r="G19" s="9">
        <v>64.23</v>
      </c>
      <c r="H19" s="10">
        <f t="shared" si="1"/>
        <v>21.830920130780008</v>
      </c>
      <c r="I19" s="18">
        <v>8.5</v>
      </c>
      <c r="J19" s="12">
        <f t="shared" si="2"/>
        <v>28.333333333333332</v>
      </c>
      <c r="K19" s="19">
        <v>87.58</v>
      </c>
      <c r="L19" s="12">
        <f t="shared" si="3"/>
        <v>17.565654258963235</v>
      </c>
      <c r="M19" s="14">
        <f t="shared" si="4"/>
        <v>73.06324105640991</v>
      </c>
      <c r="N19" s="9">
        <v>8</v>
      </c>
      <c r="O19" s="23"/>
      <c r="P19" s="17">
        <f t="shared" si="5"/>
        <v>66.42112823309992</v>
      </c>
    </row>
    <row r="20" spans="1:16" ht="12.75" customHeight="1">
      <c r="A20" s="6">
        <v>10</v>
      </c>
      <c r="B20" s="22" t="s">
        <v>175</v>
      </c>
      <c r="C20" s="1">
        <v>7</v>
      </c>
      <c r="D20" s="1" t="s">
        <v>27</v>
      </c>
      <c r="E20" s="9">
        <v>5</v>
      </c>
      <c r="F20" s="10">
        <f t="shared" si="0"/>
        <v>2.2222222222222223</v>
      </c>
      <c r="G20" s="9">
        <v>72.17</v>
      </c>
      <c r="H20" s="10">
        <f t="shared" si="1"/>
        <v>19.42912567548843</v>
      </c>
      <c r="I20" s="18">
        <v>8.4</v>
      </c>
      <c r="J20" s="12">
        <f t="shared" si="2"/>
        <v>28</v>
      </c>
      <c r="K20" s="19">
        <v>68.29</v>
      </c>
      <c r="L20" s="12">
        <f t="shared" si="3"/>
        <v>22.527456435788547</v>
      </c>
      <c r="M20" s="14">
        <f t="shared" si="4"/>
        <v>72.1788043334992</v>
      </c>
      <c r="N20" s="9">
        <v>9</v>
      </c>
      <c r="O20" s="23"/>
      <c r="P20" s="17">
        <f t="shared" si="5"/>
        <v>65.61709484863563</v>
      </c>
    </row>
    <row r="21" spans="1:16" ht="12.75" customHeight="1">
      <c r="A21" s="6">
        <v>11</v>
      </c>
      <c r="B21" s="22" t="s">
        <v>176</v>
      </c>
      <c r="C21" s="1">
        <v>7</v>
      </c>
      <c r="D21" s="1" t="s">
        <v>32</v>
      </c>
      <c r="E21" s="9">
        <v>19.5</v>
      </c>
      <c r="F21" s="10">
        <f t="shared" si="0"/>
        <v>8.666666666666666</v>
      </c>
      <c r="G21" s="1">
        <v>57.33</v>
      </c>
      <c r="H21" s="10">
        <f t="shared" si="1"/>
        <v>24.45839874411303</v>
      </c>
      <c r="I21" s="11">
        <v>6.2</v>
      </c>
      <c r="J21" s="12">
        <f t="shared" si="2"/>
        <v>20.666666666666668</v>
      </c>
      <c r="K21" s="13">
        <v>84.26</v>
      </c>
      <c r="L21" s="12">
        <f t="shared" si="3"/>
        <v>18.257773558034653</v>
      </c>
      <c r="M21" s="14">
        <f t="shared" si="4"/>
        <v>72.04950563548101</v>
      </c>
      <c r="N21" s="15">
        <v>10</v>
      </c>
      <c r="O21" s="15"/>
      <c r="P21" s="17">
        <f t="shared" si="5"/>
        <v>65.49955057771001</v>
      </c>
    </row>
    <row r="22" spans="1:16" ht="12.75" customHeight="1">
      <c r="A22" s="21">
        <v>12</v>
      </c>
      <c r="B22" s="22" t="s">
        <v>177</v>
      </c>
      <c r="C22" s="1">
        <v>7</v>
      </c>
      <c r="D22" s="1" t="s">
        <v>40</v>
      </c>
      <c r="E22" s="1">
        <v>19</v>
      </c>
      <c r="F22" s="10">
        <f t="shared" si="0"/>
        <v>8.444444444444445</v>
      </c>
      <c r="G22" s="1">
        <v>75.53</v>
      </c>
      <c r="H22" s="10">
        <f t="shared" si="1"/>
        <v>18.564808685290615</v>
      </c>
      <c r="I22" s="11">
        <v>8</v>
      </c>
      <c r="J22" s="12">
        <f t="shared" si="2"/>
        <v>26.666666666666668</v>
      </c>
      <c r="K22" s="13">
        <v>87.74</v>
      </c>
      <c r="L22" s="12">
        <f t="shared" si="3"/>
        <v>17.533622065192617</v>
      </c>
      <c r="M22" s="14">
        <f t="shared" si="4"/>
        <v>71.20954186159435</v>
      </c>
      <c r="N22" s="15">
        <v>11</v>
      </c>
      <c r="O22" s="15"/>
      <c r="P22" s="17">
        <f t="shared" si="5"/>
        <v>64.73594714690395</v>
      </c>
    </row>
    <row r="23" spans="1:16" s="60" customFormat="1" ht="12.75" customHeight="1">
      <c r="A23" s="6">
        <v>13</v>
      </c>
      <c r="B23" s="22" t="s">
        <v>180</v>
      </c>
      <c r="C23" s="1">
        <v>7</v>
      </c>
      <c r="D23" s="1" t="s">
        <v>36</v>
      </c>
      <c r="E23" s="1">
        <v>10</v>
      </c>
      <c r="F23" s="10">
        <f t="shared" si="0"/>
        <v>4.444444444444445</v>
      </c>
      <c r="G23" s="1">
        <v>56.88</v>
      </c>
      <c r="H23" s="10">
        <f t="shared" si="1"/>
        <v>24.651898734177216</v>
      </c>
      <c r="I23" s="11">
        <v>7</v>
      </c>
      <c r="J23" s="12">
        <f t="shared" si="2"/>
        <v>23.333333333333332</v>
      </c>
      <c r="K23" s="13">
        <v>83.78</v>
      </c>
      <c r="L23" s="12">
        <f t="shared" si="3"/>
        <v>18.3623776557651</v>
      </c>
      <c r="M23" s="14">
        <f t="shared" si="4"/>
        <v>70.7920541677201</v>
      </c>
      <c r="N23" s="9">
        <v>12</v>
      </c>
      <c r="O23" s="16"/>
      <c r="P23" s="17">
        <f t="shared" si="5"/>
        <v>64.35641287974555</v>
      </c>
    </row>
    <row r="24" spans="1:16" ht="12.75" customHeight="1">
      <c r="A24" s="6">
        <v>14</v>
      </c>
      <c r="B24" s="8" t="s">
        <v>178</v>
      </c>
      <c r="C24" s="1">
        <v>7</v>
      </c>
      <c r="D24" s="1" t="s">
        <v>39</v>
      </c>
      <c r="E24" s="9">
        <v>9.5</v>
      </c>
      <c r="F24" s="10">
        <f t="shared" si="0"/>
        <v>4.222222222222222</v>
      </c>
      <c r="G24" s="9">
        <v>78.21</v>
      </c>
      <c r="H24" s="10">
        <f t="shared" si="1"/>
        <v>17.928653624856157</v>
      </c>
      <c r="I24" s="18">
        <v>8.4</v>
      </c>
      <c r="J24" s="12">
        <f t="shared" si="2"/>
        <v>28</v>
      </c>
      <c r="K24" s="19">
        <v>74.67</v>
      </c>
      <c r="L24" s="12">
        <f t="shared" si="3"/>
        <v>20.602651667336282</v>
      </c>
      <c r="M24" s="14">
        <f t="shared" si="4"/>
        <v>70.75352751441466</v>
      </c>
      <c r="N24" s="9">
        <v>13</v>
      </c>
      <c r="O24" s="24"/>
      <c r="P24" s="17">
        <f t="shared" si="5"/>
        <v>64.32138864946786</v>
      </c>
    </row>
    <row r="25" spans="1:16" ht="12.75" customHeight="1">
      <c r="A25" s="21">
        <v>15</v>
      </c>
      <c r="B25" s="22" t="s">
        <v>183</v>
      </c>
      <c r="C25" s="1">
        <v>7</v>
      </c>
      <c r="D25" s="1" t="s">
        <v>35</v>
      </c>
      <c r="E25" s="9">
        <v>8</v>
      </c>
      <c r="F25" s="10">
        <f t="shared" si="0"/>
        <v>3.5555555555555554</v>
      </c>
      <c r="G25" s="9">
        <v>51.73</v>
      </c>
      <c r="H25" s="10">
        <f t="shared" si="1"/>
        <v>27.106127972163158</v>
      </c>
      <c r="I25" s="18">
        <v>5.2</v>
      </c>
      <c r="J25" s="12">
        <f t="shared" si="2"/>
        <v>17.333333333333332</v>
      </c>
      <c r="K25" s="19">
        <v>67.99</v>
      </c>
      <c r="L25" s="12">
        <f t="shared" si="3"/>
        <v>22.626856890719225</v>
      </c>
      <c r="M25" s="14">
        <f t="shared" si="4"/>
        <v>70.62187375177128</v>
      </c>
      <c r="N25" s="15">
        <v>14</v>
      </c>
      <c r="O25" s="23"/>
      <c r="P25" s="17">
        <f t="shared" si="5"/>
        <v>64.20170341070116</v>
      </c>
    </row>
    <row r="26" spans="1:16" ht="12.75" customHeight="1">
      <c r="A26" s="6">
        <v>16</v>
      </c>
      <c r="B26" s="8" t="s">
        <v>179</v>
      </c>
      <c r="C26" s="1">
        <v>7</v>
      </c>
      <c r="D26" s="1" t="s">
        <v>49</v>
      </c>
      <c r="E26" s="9">
        <v>9.5</v>
      </c>
      <c r="F26" s="10">
        <f t="shared" si="0"/>
        <v>4.222222222222222</v>
      </c>
      <c r="G26" s="9">
        <v>78.07</v>
      </c>
      <c r="H26" s="10">
        <f t="shared" si="1"/>
        <v>17.96080440630204</v>
      </c>
      <c r="I26" s="18">
        <v>8.6</v>
      </c>
      <c r="J26" s="12">
        <f t="shared" si="2"/>
        <v>28.666666666666668</v>
      </c>
      <c r="K26" s="19">
        <v>78.38</v>
      </c>
      <c r="L26" s="12">
        <f t="shared" si="3"/>
        <v>19.627455983669307</v>
      </c>
      <c r="M26" s="14">
        <f t="shared" si="4"/>
        <v>70.47714927886022</v>
      </c>
      <c r="N26" s="15">
        <v>15</v>
      </c>
      <c r="O26" s="24"/>
      <c r="P26" s="17">
        <f t="shared" si="5"/>
        <v>64.07013570805475</v>
      </c>
    </row>
    <row r="27" spans="1:16" ht="12.75" customHeight="1">
      <c r="A27" s="6">
        <v>17</v>
      </c>
      <c r="B27" s="22" t="s">
        <v>184</v>
      </c>
      <c r="C27" s="1">
        <v>7</v>
      </c>
      <c r="D27" s="1" t="s">
        <v>44</v>
      </c>
      <c r="E27" s="9">
        <v>13</v>
      </c>
      <c r="F27" s="10">
        <f t="shared" si="0"/>
        <v>5.777777777777778</v>
      </c>
      <c r="G27" s="9">
        <v>69.12</v>
      </c>
      <c r="H27" s="10">
        <f t="shared" si="1"/>
        <v>20.286458333333332</v>
      </c>
      <c r="I27" s="18">
        <v>8.1</v>
      </c>
      <c r="J27" s="12">
        <f t="shared" si="2"/>
        <v>27</v>
      </c>
      <c r="K27" s="19">
        <v>95.82</v>
      </c>
      <c r="L27" s="12">
        <f t="shared" si="3"/>
        <v>16.055103318722608</v>
      </c>
      <c r="M27" s="14">
        <f t="shared" si="4"/>
        <v>69.11933942983372</v>
      </c>
      <c r="N27" s="9">
        <v>16</v>
      </c>
      <c r="O27" s="23"/>
      <c r="P27" s="17">
        <f t="shared" si="5"/>
        <v>62.83576311803065</v>
      </c>
    </row>
    <row r="28" spans="1:16" ht="12.75" customHeight="1">
      <c r="A28" s="21">
        <v>18</v>
      </c>
      <c r="B28" s="22" t="s">
        <v>186</v>
      </c>
      <c r="C28" s="1">
        <v>7</v>
      </c>
      <c r="D28" s="1" t="s">
        <v>37</v>
      </c>
      <c r="E28" s="9">
        <v>8</v>
      </c>
      <c r="F28" s="10">
        <f t="shared" si="0"/>
        <v>3.5555555555555554</v>
      </c>
      <c r="G28" s="9">
        <v>86.4</v>
      </c>
      <c r="H28" s="10">
        <f t="shared" si="1"/>
        <v>16.229166666666668</v>
      </c>
      <c r="I28" s="18">
        <v>8.5</v>
      </c>
      <c r="J28" s="12">
        <f t="shared" si="2"/>
        <v>28.333333333333332</v>
      </c>
      <c r="K28" s="19">
        <v>80.23</v>
      </c>
      <c r="L28" s="12">
        <f t="shared" si="3"/>
        <v>19.17487224230338</v>
      </c>
      <c r="M28" s="14">
        <f t="shared" si="4"/>
        <v>67.29292779785894</v>
      </c>
      <c r="N28" s="9">
        <v>17</v>
      </c>
      <c r="O28" s="23"/>
      <c r="P28" s="17">
        <f t="shared" si="5"/>
        <v>61.17538890714449</v>
      </c>
    </row>
    <row r="29" spans="1:16" ht="12.75" customHeight="1">
      <c r="A29" s="6">
        <v>19</v>
      </c>
      <c r="B29" s="8" t="s">
        <v>190</v>
      </c>
      <c r="C29" s="1">
        <v>7</v>
      </c>
      <c r="D29" s="1" t="s">
        <v>52</v>
      </c>
      <c r="E29" s="1">
        <v>14</v>
      </c>
      <c r="F29" s="10">
        <f t="shared" si="0"/>
        <v>6.222222222222222</v>
      </c>
      <c r="G29" s="1">
        <v>66.9</v>
      </c>
      <c r="H29" s="10">
        <f t="shared" si="1"/>
        <v>20.95964125560538</v>
      </c>
      <c r="I29" s="11">
        <v>6</v>
      </c>
      <c r="J29" s="12">
        <f t="shared" si="2"/>
        <v>20</v>
      </c>
      <c r="K29" s="13">
        <v>84.59</v>
      </c>
      <c r="L29" s="12">
        <f t="shared" si="3"/>
        <v>18.186546873152857</v>
      </c>
      <c r="M29" s="14">
        <f t="shared" si="4"/>
        <v>65.36841035098045</v>
      </c>
      <c r="N29" s="15">
        <v>18</v>
      </c>
      <c r="O29" s="25"/>
      <c r="P29" s="17">
        <f t="shared" si="5"/>
        <v>59.42582759180041</v>
      </c>
    </row>
    <row r="30" spans="1:16" ht="12.75" customHeight="1">
      <c r="A30" s="6">
        <v>20</v>
      </c>
      <c r="B30" s="22" t="s">
        <v>192</v>
      </c>
      <c r="C30" s="1">
        <v>7</v>
      </c>
      <c r="D30" s="1" t="s">
        <v>51</v>
      </c>
      <c r="E30" s="1">
        <v>8.5</v>
      </c>
      <c r="F30" s="10">
        <f t="shared" si="0"/>
        <v>3.7777777777777777</v>
      </c>
      <c r="G30" s="1">
        <v>65.1</v>
      </c>
      <c r="H30" s="10">
        <f t="shared" si="1"/>
        <v>21.539170506912445</v>
      </c>
      <c r="I30" s="11">
        <v>6</v>
      </c>
      <c r="J30" s="12">
        <f t="shared" si="2"/>
        <v>20</v>
      </c>
      <c r="K30" s="13">
        <v>80.26</v>
      </c>
      <c r="L30" s="12">
        <f t="shared" si="3"/>
        <v>19.16770495888363</v>
      </c>
      <c r="M30" s="14">
        <f t="shared" si="4"/>
        <v>64.48465324357385</v>
      </c>
      <c r="N30" s="15">
        <v>19</v>
      </c>
      <c r="O30" s="15"/>
      <c r="P30" s="17">
        <f t="shared" si="5"/>
        <v>58.62241203961259</v>
      </c>
    </row>
    <row r="31" spans="1:16" ht="12.75" customHeight="1">
      <c r="A31" s="21">
        <v>21</v>
      </c>
      <c r="B31" s="55" t="s">
        <v>193</v>
      </c>
      <c r="C31" s="1">
        <v>7</v>
      </c>
      <c r="D31" s="1" t="s">
        <v>31</v>
      </c>
      <c r="E31" s="9">
        <v>7.5</v>
      </c>
      <c r="F31" s="10">
        <f t="shared" si="0"/>
        <v>3.3333333333333335</v>
      </c>
      <c r="G31" s="9">
        <v>72.4</v>
      </c>
      <c r="H31" s="10">
        <f t="shared" si="1"/>
        <v>19.367403314917127</v>
      </c>
      <c r="I31" s="18">
        <v>7</v>
      </c>
      <c r="J31" s="12">
        <f t="shared" si="2"/>
        <v>23.333333333333332</v>
      </c>
      <c r="K31" s="19">
        <v>94.17</v>
      </c>
      <c r="L31" s="12">
        <f t="shared" si="3"/>
        <v>16.336412870340872</v>
      </c>
      <c r="M31" s="14">
        <f t="shared" si="4"/>
        <v>62.37048285192466</v>
      </c>
      <c r="N31" s="9">
        <v>20</v>
      </c>
      <c r="O31" s="23"/>
      <c r="P31" s="17">
        <f t="shared" si="5"/>
        <v>56.700438956295145</v>
      </c>
    </row>
    <row r="32" spans="1:16" ht="12.75" customHeight="1">
      <c r="A32" s="26">
        <v>22</v>
      </c>
      <c r="B32" s="22" t="s">
        <v>196</v>
      </c>
      <c r="C32" s="1">
        <v>7</v>
      </c>
      <c r="D32" s="1" t="s">
        <v>28</v>
      </c>
      <c r="E32" s="19">
        <v>7.5</v>
      </c>
      <c r="F32" s="10">
        <f t="shared" si="0"/>
        <v>3.3333333333333335</v>
      </c>
      <c r="G32" s="19">
        <v>79.01</v>
      </c>
      <c r="H32" s="10">
        <f t="shared" si="1"/>
        <v>17.747120617643336</v>
      </c>
      <c r="I32" s="18">
        <v>5.5</v>
      </c>
      <c r="J32" s="27">
        <f t="shared" si="2"/>
        <v>18.333333333333332</v>
      </c>
      <c r="K32" s="19">
        <v>98.25</v>
      </c>
      <c r="L32" s="27">
        <f t="shared" si="3"/>
        <v>15.658015267175573</v>
      </c>
      <c r="M32" s="14">
        <f t="shared" si="4"/>
        <v>55.071802551485575</v>
      </c>
      <c r="N32" s="19">
        <v>21</v>
      </c>
      <c r="O32" s="19"/>
      <c r="P32" s="27">
        <f t="shared" si="5"/>
        <v>50.06527504680507</v>
      </c>
    </row>
    <row r="33" spans="1:16" ht="12.75" customHeight="1">
      <c r="A33" s="6">
        <v>23</v>
      </c>
      <c r="B33" s="22" t="s">
        <v>199</v>
      </c>
      <c r="C33" s="1">
        <v>7</v>
      </c>
      <c r="D33" s="1" t="s">
        <v>30</v>
      </c>
      <c r="E33" s="1">
        <v>13</v>
      </c>
      <c r="F33" s="10">
        <f t="shared" si="0"/>
        <v>5.777777777777778</v>
      </c>
      <c r="G33" s="1">
        <v>58.01</v>
      </c>
      <c r="H33" s="10">
        <f t="shared" si="1"/>
        <v>24.17169453542493</v>
      </c>
      <c r="I33" s="11">
        <v>6.4</v>
      </c>
      <c r="J33" s="12">
        <f t="shared" si="2"/>
        <v>21.333333333333332</v>
      </c>
      <c r="K33" s="13">
        <v>0</v>
      </c>
      <c r="L33" s="12">
        <v>0</v>
      </c>
      <c r="M33" s="14">
        <f t="shared" si="4"/>
        <v>51.28280564653604</v>
      </c>
      <c r="N33" s="15">
        <v>22</v>
      </c>
      <c r="O33" s="15"/>
      <c r="P33" s="17">
        <f t="shared" si="5"/>
        <v>46.62073240594186</v>
      </c>
    </row>
    <row r="34" spans="1:16" ht="12.75" customHeight="1">
      <c r="A34" s="21">
        <v>24</v>
      </c>
      <c r="B34" s="22" t="s">
        <v>200</v>
      </c>
      <c r="C34" s="1">
        <v>7</v>
      </c>
      <c r="D34" s="1" t="s">
        <v>29</v>
      </c>
      <c r="E34" s="9">
        <v>13</v>
      </c>
      <c r="F34" s="10">
        <f t="shared" si="0"/>
        <v>5.777777777777778</v>
      </c>
      <c r="G34" s="9">
        <v>56.49</v>
      </c>
      <c r="H34" s="10">
        <f t="shared" si="1"/>
        <v>24.82209240573553</v>
      </c>
      <c r="I34" s="18">
        <v>4.5</v>
      </c>
      <c r="J34" s="12">
        <f t="shared" si="2"/>
        <v>15</v>
      </c>
      <c r="K34" s="19">
        <v>0</v>
      </c>
      <c r="L34" s="12">
        <v>0</v>
      </c>
      <c r="M34" s="14">
        <f t="shared" si="4"/>
        <v>45.59987018351331</v>
      </c>
      <c r="N34" s="15">
        <v>23</v>
      </c>
      <c r="O34" s="23"/>
      <c r="P34" s="17">
        <f t="shared" si="5"/>
        <v>41.454427439557556</v>
      </c>
    </row>
    <row r="35" spans="1:16" ht="12.75" customHeight="1">
      <c r="A35" s="6">
        <v>25</v>
      </c>
      <c r="B35" s="61" t="s">
        <v>205</v>
      </c>
      <c r="C35" s="1">
        <v>7</v>
      </c>
      <c r="D35" s="1" t="s">
        <v>47</v>
      </c>
      <c r="E35" s="9">
        <v>12</v>
      </c>
      <c r="F35" s="10">
        <f t="shared" si="0"/>
        <v>5.333333333333333</v>
      </c>
      <c r="G35" s="9">
        <v>0</v>
      </c>
      <c r="H35" s="10">
        <v>0</v>
      </c>
      <c r="I35" s="18">
        <v>0</v>
      </c>
      <c r="J35" s="12">
        <f t="shared" si="2"/>
        <v>0</v>
      </c>
      <c r="K35" s="19">
        <v>0</v>
      </c>
      <c r="L35" s="12">
        <v>0</v>
      </c>
      <c r="M35" s="14">
        <f t="shared" si="4"/>
        <v>5.333333333333333</v>
      </c>
      <c r="N35" s="9">
        <v>24</v>
      </c>
      <c r="O35" s="23"/>
      <c r="P35" s="17">
        <f t="shared" si="5"/>
        <v>4.848484848484848</v>
      </c>
    </row>
    <row r="36" spans="1:16" ht="12.75" customHeight="1">
      <c r="A36" s="6">
        <v>26</v>
      </c>
      <c r="B36" s="22" t="s">
        <v>208</v>
      </c>
      <c r="C36" s="1">
        <v>7</v>
      </c>
      <c r="D36" s="1" t="s">
        <v>50</v>
      </c>
      <c r="E36" s="1">
        <v>7.5</v>
      </c>
      <c r="F36" s="10">
        <f t="shared" si="0"/>
        <v>3.3333333333333335</v>
      </c>
      <c r="G36" s="1">
        <v>0</v>
      </c>
      <c r="H36" s="10">
        <v>0</v>
      </c>
      <c r="I36" s="11">
        <v>0</v>
      </c>
      <c r="J36" s="12">
        <f t="shared" si="2"/>
        <v>0</v>
      </c>
      <c r="K36" s="13">
        <v>0</v>
      </c>
      <c r="L36" s="12">
        <v>0</v>
      </c>
      <c r="M36" s="14">
        <f t="shared" si="4"/>
        <v>3.3333333333333335</v>
      </c>
      <c r="N36" s="9">
        <v>25</v>
      </c>
      <c r="O36" s="2"/>
      <c r="P36" s="17">
        <f t="shared" si="5"/>
        <v>3.0303030303030307</v>
      </c>
    </row>
    <row r="37" spans="1:16" ht="12.75" customHeight="1">
      <c r="A37" s="21">
        <v>27</v>
      </c>
      <c r="B37" s="22" t="s">
        <v>209</v>
      </c>
      <c r="C37" s="1">
        <v>7</v>
      </c>
      <c r="D37" s="1" t="s">
        <v>41</v>
      </c>
      <c r="E37" s="1">
        <v>7.5</v>
      </c>
      <c r="F37" s="10">
        <f t="shared" si="0"/>
        <v>3.3333333333333335</v>
      </c>
      <c r="G37" s="1">
        <v>0</v>
      </c>
      <c r="H37" s="10">
        <v>0</v>
      </c>
      <c r="I37" s="11">
        <v>0</v>
      </c>
      <c r="J37" s="12">
        <f t="shared" si="2"/>
        <v>0</v>
      </c>
      <c r="K37" s="13">
        <v>0</v>
      </c>
      <c r="L37" s="12">
        <v>0</v>
      </c>
      <c r="M37" s="14">
        <f t="shared" si="4"/>
        <v>3.3333333333333335</v>
      </c>
      <c r="N37" s="15">
        <v>25</v>
      </c>
      <c r="O37" s="2"/>
      <c r="P37" s="17">
        <f t="shared" si="5"/>
        <v>3.0303030303030307</v>
      </c>
    </row>
    <row r="38" spans="2:4" ht="12.75" customHeight="1">
      <c r="B38" s="91"/>
      <c r="C38" s="65"/>
      <c r="D38" s="64"/>
    </row>
    <row r="39" spans="3:4" ht="12.75">
      <c r="C39" s="65"/>
      <c r="D39" s="64" t="s">
        <v>146</v>
      </c>
    </row>
    <row r="40" spans="3:10" ht="12.75">
      <c r="C40" s="65"/>
      <c r="D40" s="51" t="s">
        <v>16</v>
      </c>
      <c r="J40" s="64" t="s">
        <v>20</v>
      </c>
    </row>
    <row r="41" spans="3:10" ht="12.75">
      <c r="C41" s="65"/>
      <c r="D41" s="64" t="s">
        <v>13</v>
      </c>
      <c r="J41" s="64" t="s">
        <v>15</v>
      </c>
    </row>
    <row r="42" spans="3:10" ht="12.75">
      <c r="C42" s="66"/>
      <c r="D42" s="64" t="s">
        <v>19</v>
      </c>
      <c r="J42" s="64" t="s">
        <v>23</v>
      </c>
    </row>
    <row r="43" spans="3:10" ht="12.75">
      <c r="C43" s="67"/>
      <c r="D43" s="64" t="s">
        <v>14</v>
      </c>
      <c r="J43" s="68" t="s">
        <v>147</v>
      </c>
    </row>
    <row r="44" ht="12.75">
      <c r="D44" s="68" t="s">
        <v>21</v>
      </c>
    </row>
  </sheetData>
  <sheetProtection/>
  <mergeCells count="17">
    <mergeCell ref="A6:P6"/>
    <mergeCell ref="M9:M10"/>
    <mergeCell ref="N9:N10"/>
    <mergeCell ref="I9:J9"/>
    <mergeCell ref="A2:P2"/>
    <mergeCell ref="A3:P3"/>
    <mergeCell ref="A4:P4"/>
    <mergeCell ref="A5:P5"/>
    <mergeCell ref="G9:H9"/>
    <mergeCell ref="O9:O10"/>
    <mergeCell ref="P9:P10"/>
    <mergeCell ref="A9:A10"/>
    <mergeCell ref="B9:B10"/>
    <mergeCell ref="C9:C10"/>
    <mergeCell ref="D9:D10"/>
    <mergeCell ref="E9:F9"/>
    <mergeCell ref="K9:L9"/>
  </mergeCells>
  <printOptions/>
  <pageMargins left="0.7086614173228347" right="0.7086614173228347" top="0.35433070866141736" bottom="0.35433070866141736" header="0.31496062992125984" footer="0.31496062992125984"/>
  <pageSetup fitToHeight="0" fitToWidth="1" horizontalDpi="600" verticalDpi="600" orientation="landscape" paperSize="9" scale="8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6"/>
  <sheetViews>
    <sheetView view="pageBreakPreview" zoomScale="70" zoomScaleSheetLayoutView="70" zoomScalePageLayoutView="75" workbookViewId="0" topLeftCell="A4">
      <selection activeCell="A9" sqref="A9:A10"/>
    </sheetView>
  </sheetViews>
  <sheetFormatPr defaultColWidth="9.140625" defaultRowHeight="15"/>
  <cols>
    <col min="1" max="1" width="4.57421875" style="51" customWidth="1"/>
    <col min="2" max="2" width="17.8515625" style="51" customWidth="1"/>
    <col min="3" max="3" width="4.57421875" style="51" customWidth="1"/>
    <col min="4" max="4" width="17.421875" style="51" customWidth="1"/>
    <col min="5" max="5" width="11.57421875" style="51" customWidth="1"/>
    <col min="6" max="6" width="6.8515625" style="51" customWidth="1"/>
    <col min="7" max="7" width="10.140625" style="51" customWidth="1"/>
    <col min="8" max="8" width="7.7109375" style="51" customWidth="1"/>
    <col min="9" max="9" width="10.00390625" style="51" customWidth="1"/>
    <col min="10" max="10" width="8.7109375" style="51" customWidth="1"/>
    <col min="11" max="11" width="9.57421875" style="51" customWidth="1"/>
    <col min="12" max="12" width="8.7109375" style="51" customWidth="1"/>
    <col min="13" max="15" width="8.421875" style="51" customWidth="1"/>
    <col min="16" max="16" width="13.28125" style="51" customWidth="1"/>
    <col min="17" max="16384" width="9.140625" style="51" customWidth="1"/>
  </cols>
  <sheetData>
    <row r="1" spans="9:11" ht="12.75">
      <c r="I1" s="52" t="s">
        <v>150</v>
      </c>
      <c r="K1" s="52"/>
    </row>
    <row r="2" spans="1:16" ht="12.75">
      <c r="A2" s="49" t="s">
        <v>8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1:16" ht="12.75">
      <c r="A3" s="49" t="s">
        <v>12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</row>
    <row r="4" spans="1:16" ht="12.75">
      <c r="A4" s="49" t="s">
        <v>82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</row>
    <row r="5" spans="1:16" ht="12.75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</row>
    <row r="6" spans="1:16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12.75">
      <c r="A7" s="49" t="s">
        <v>149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</row>
    <row r="8" spans="1:16" ht="12.7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ht="30" customHeight="1">
      <c r="A9" s="39" t="s">
        <v>1</v>
      </c>
      <c r="B9" s="39" t="s">
        <v>2</v>
      </c>
      <c r="C9" s="92" t="s">
        <v>3</v>
      </c>
      <c r="D9" s="39" t="s">
        <v>17</v>
      </c>
      <c r="E9" s="41" t="s">
        <v>9</v>
      </c>
      <c r="F9" s="42"/>
      <c r="G9" s="43" t="s">
        <v>79</v>
      </c>
      <c r="H9" s="44"/>
      <c r="I9" s="45" t="s">
        <v>80</v>
      </c>
      <c r="J9" s="46"/>
      <c r="K9" s="41" t="s">
        <v>81</v>
      </c>
      <c r="L9" s="42"/>
      <c r="M9" s="39" t="s">
        <v>22</v>
      </c>
      <c r="N9" s="3"/>
      <c r="O9" s="3"/>
      <c r="P9" s="39" t="s">
        <v>7</v>
      </c>
    </row>
    <row r="10" spans="1:16" ht="56.25" customHeight="1">
      <c r="A10" s="93"/>
      <c r="B10" s="93"/>
      <c r="C10" s="94"/>
      <c r="D10" s="93"/>
      <c r="E10" s="3" t="s">
        <v>10</v>
      </c>
      <c r="F10" s="3" t="s">
        <v>11</v>
      </c>
      <c r="G10" s="7" t="s">
        <v>18</v>
      </c>
      <c r="H10" s="3" t="s">
        <v>11</v>
      </c>
      <c r="I10" s="7" t="s">
        <v>18</v>
      </c>
      <c r="J10" s="3" t="s">
        <v>11</v>
      </c>
      <c r="K10" s="7" t="s">
        <v>18</v>
      </c>
      <c r="L10" s="3" t="s">
        <v>11</v>
      </c>
      <c r="M10" s="93"/>
      <c r="N10" s="95" t="s">
        <v>5</v>
      </c>
      <c r="O10" s="96" t="s">
        <v>6</v>
      </c>
      <c r="P10" s="93"/>
    </row>
    <row r="11" spans="1:16" s="60" customFormat="1" ht="12.75" customHeight="1">
      <c r="A11" s="19">
        <v>1</v>
      </c>
      <c r="B11" s="55" t="s">
        <v>158</v>
      </c>
      <c r="C11" s="19">
        <v>8</v>
      </c>
      <c r="D11" s="1" t="s">
        <v>76</v>
      </c>
      <c r="E11" s="9">
        <v>16.5</v>
      </c>
      <c r="F11" s="29">
        <f aca="true" t="shared" si="0" ref="F11:F35">20*E11/45</f>
        <v>7.333333333333333</v>
      </c>
      <c r="G11" s="28">
        <v>58.2</v>
      </c>
      <c r="H11" s="10">
        <f aca="true" t="shared" si="1" ref="H11:H30">30*44.15/G11</f>
        <v>22.757731958762886</v>
      </c>
      <c r="I11" s="30">
        <v>9</v>
      </c>
      <c r="J11" s="17">
        <f aca="true" t="shared" si="2" ref="J11:J35">30*I11/9</f>
        <v>30</v>
      </c>
      <c r="K11" s="31">
        <v>55.57</v>
      </c>
      <c r="L11" s="17">
        <f aca="true" t="shared" si="3" ref="L11:L28">30*55.57/K11</f>
        <v>29.999999999999996</v>
      </c>
      <c r="M11" s="17">
        <f aca="true" t="shared" si="4" ref="M11:M35">J11+H11+F11+L11</f>
        <v>90.09106529209622</v>
      </c>
      <c r="N11" s="28">
        <v>1</v>
      </c>
      <c r="O11" s="56" t="s">
        <v>24</v>
      </c>
      <c r="P11" s="17">
        <f aca="true" t="shared" si="5" ref="P11:P35">M11*100/110</f>
        <v>81.90096844736019</v>
      </c>
    </row>
    <row r="12" spans="1:16" s="60" customFormat="1" ht="12.75" customHeight="1">
      <c r="A12" s="28">
        <v>2</v>
      </c>
      <c r="B12" s="22" t="s">
        <v>159</v>
      </c>
      <c r="C12" s="19">
        <v>8</v>
      </c>
      <c r="D12" s="1" t="s">
        <v>54</v>
      </c>
      <c r="E12" s="28">
        <v>14.5</v>
      </c>
      <c r="F12" s="29">
        <f t="shared" si="0"/>
        <v>6.444444444444445</v>
      </c>
      <c r="G12" s="33">
        <v>51.29</v>
      </c>
      <c r="H12" s="10">
        <f t="shared" si="1"/>
        <v>25.82374731916553</v>
      </c>
      <c r="I12" s="34">
        <v>7.9</v>
      </c>
      <c r="J12" s="27">
        <f t="shared" si="2"/>
        <v>26.333333333333332</v>
      </c>
      <c r="K12" s="35">
        <v>55.93</v>
      </c>
      <c r="L12" s="27">
        <f t="shared" si="3"/>
        <v>29.80690148399785</v>
      </c>
      <c r="M12" s="27">
        <f t="shared" si="4"/>
        <v>88.40842658094115</v>
      </c>
      <c r="N12" s="33">
        <v>2</v>
      </c>
      <c r="O12" s="36" t="s">
        <v>25</v>
      </c>
      <c r="P12" s="27">
        <f t="shared" si="5"/>
        <v>80.37129689176469</v>
      </c>
    </row>
    <row r="13" spans="1:16" s="60" customFormat="1" ht="12.75" customHeight="1">
      <c r="A13" s="28">
        <v>3</v>
      </c>
      <c r="B13" s="22" t="s">
        <v>162</v>
      </c>
      <c r="C13" s="19">
        <v>8</v>
      </c>
      <c r="D13" s="1" t="s">
        <v>58</v>
      </c>
      <c r="E13" s="9">
        <v>7</v>
      </c>
      <c r="F13" s="29">
        <f t="shared" si="0"/>
        <v>3.111111111111111</v>
      </c>
      <c r="G13" s="19">
        <v>52.06</v>
      </c>
      <c r="H13" s="10">
        <f t="shared" si="1"/>
        <v>25.44179792547061</v>
      </c>
      <c r="I13" s="11">
        <v>8.7</v>
      </c>
      <c r="J13" s="17">
        <f t="shared" si="2"/>
        <v>29</v>
      </c>
      <c r="K13" s="32">
        <v>59.05</v>
      </c>
      <c r="L13" s="17">
        <f t="shared" si="3"/>
        <v>28.232006773920407</v>
      </c>
      <c r="M13" s="17">
        <f t="shared" si="4"/>
        <v>85.78491581050213</v>
      </c>
      <c r="N13" s="28">
        <v>3</v>
      </c>
      <c r="O13" s="24" t="s">
        <v>26</v>
      </c>
      <c r="P13" s="17">
        <f t="shared" si="5"/>
        <v>77.98628710045648</v>
      </c>
    </row>
    <row r="14" spans="1:16" s="60" customFormat="1" ht="12.75" customHeight="1">
      <c r="A14" s="19">
        <v>4</v>
      </c>
      <c r="B14" s="19" t="s">
        <v>163</v>
      </c>
      <c r="C14" s="1">
        <v>8</v>
      </c>
      <c r="D14" s="1" t="s">
        <v>75</v>
      </c>
      <c r="E14" s="9">
        <v>10.5</v>
      </c>
      <c r="F14" s="29">
        <f t="shared" si="0"/>
        <v>4.666666666666667</v>
      </c>
      <c r="G14" s="28">
        <v>50.86</v>
      </c>
      <c r="H14" s="10">
        <f t="shared" si="1"/>
        <v>26.042076287848996</v>
      </c>
      <c r="I14" s="30">
        <v>8.4</v>
      </c>
      <c r="J14" s="17">
        <f t="shared" si="2"/>
        <v>28</v>
      </c>
      <c r="K14" s="31">
        <v>63.51</v>
      </c>
      <c r="L14" s="17">
        <f t="shared" si="3"/>
        <v>26.24940954180444</v>
      </c>
      <c r="M14" s="17">
        <f t="shared" si="4"/>
        <v>84.95815249632011</v>
      </c>
      <c r="N14" s="28">
        <v>4</v>
      </c>
      <c r="O14" s="28"/>
      <c r="P14" s="17">
        <f t="shared" si="5"/>
        <v>77.23468408756374</v>
      </c>
    </row>
    <row r="15" spans="1:16" s="60" customFormat="1" ht="12.75" customHeight="1">
      <c r="A15" s="28">
        <v>5</v>
      </c>
      <c r="B15" s="8" t="s">
        <v>165</v>
      </c>
      <c r="C15" s="19">
        <v>8</v>
      </c>
      <c r="D15" s="1" t="s">
        <v>60</v>
      </c>
      <c r="E15" s="9">
        <v>12.5</v>
      </c>
      <c r="F15" s="29">
        <f t="shared" si="0"/>
        <v>5.555555555555555</v>
      </c>
      <c r="G15" s="19">
        <v>61.97</v>
      </c>
      <c r="H15" s="10">
        <f t="shared" si="1"/>
        <v>21.373245118605777</v>
      </c>
      <c r="I15" s="18">
        <v>8</v>
      </c>
      <c r="J15" s="17">
        <f t="shared" si="2"/>
        <v>26.666666666666668</v>
      </c>
      <c r="K15" s="77">
        <v>56.93</v>
      </c>
      <c r="L15" s="17">
        <f t="shared" si="3"/>
        <v>29.28333040576146</v>
      </c>
      <c r="M15" s="17">
        <f t="shared" si="4"/>
        <v>82.87879774658947</v>
      </c>
      <c r="N15" s="33">
        <v>5</v>
      </c>
      <c r="O15" s="23"/>
      <c r="P15" s="17">
        <f t="shared" si="5"/>
        <v>75.3443615878086</v>
      </c>
    </row>
    <row r="16" spans="1:16" s="60" customFormat="1" ht="12.75" customHeight="1">
      <c r="A16" s="28">
        <v>6</v>
      </c>
      <c r="B16" s="22" t="s">
        <v>166</v>
      </c>
      <c r="C16" s="19">
        <v>8</v>
      </c>
      <c r="D16" s="1" t="s">
        <v>71</v>
      </c>
      <c r="E16" s="19">
        <v>24</v>
      </c>
      <c r="F16" s="29">
        <f t="shared" si="0"/>
        <v>10.666666666666666</v>
      </c>
      <c r="G16" s="28">
        <v>57.1</v>
      </c>
      <c r="H16" s="10">
        <f t="shared" si="1"/>
        <v>23.19614711033275</v>
      </c>
      <c r="I16" s="30">
        <v>7.4</v>
      </c>
      <c r="J16" s="27">
        <f t="shared" si="2"/>
        <v>24.666666666666668</v>
      </c>
      <c r="K16" s="31">
        <v>70</v>
      </c>
      <c r="L16" s="27">
        <f t="shared" si="3"/>
        <v>23.815714285714286</v>
      </c>
      <c r="M16" s="27">
        <f t="shared" si="4"/>
        <v>82.34519472938037</v>
      </c>
      <c r="N16" s="28">
        <v>6</v>
      </c>
      <c r="O16" s="28"/>
      <c r="P16" s="27">
        <f t="shared" si="5"/>
        <v>74.85926793580033</v>
      </c>
    </row>
    <row r="17" spans="1:16" ht="12.75" customHeight="1">
      <c r="A17" s="19">
        <v>7</v>
      </c>
      <c r="B17" s="22" t="s">
        <v>168</v>
      </c>
      <c r="C17" s="19">
        <v>8</v>
      </c>
      <c r="D17" s="1" t="s">
        <v>62</v>
      </c>
      <c r="E17" s="28">
        <v>17</v>
      </c>
      <c r="F17" s="29">
        <f t="shared" si="0"/>
        <v>7.555555555555555</v>
      </c>
      <c r="G17" s="28">
        <v>66.83</v>
      </c>
      <c r="H17" s="10">
        <f t="shared" si="1"/>
        <v>19.81894358820889</v>
      </c>
      <c r="I17" s="30">
        <v>8.5</v>
      </c>
      <c r="J17" s="17">
        <f t="shared" si="2"/>
        <v>28.333333333333332</v>
      </c>
      <c r="K17" s="31">
        <v>66.66</v>
      </c>
      <c r="L17" s="17">
        <f t="shared" si="3"/>
        <v>25.009000900090008</v>
      </c>
      <c r="M17" s="17">
        <f t="shared" si="4"/>
        <v>80.71683337718778</v>
      </c>
      <c r="N17" s="28">
        <v>7</v>
      </c>
      <c r="O17" s="28"/>
      <c r="P17" s="17">
        <f t="shared" si="5"/>
        <v>73.37893943380708</v>
      </c>
    </row>
    <row r="18" spans="1:16" ht="12.75" customHeight="1">
      <c r="A18" s="28">
        <v>8</v>
      </c>
      <c r="B18" s="8" t="s">
        <v>169</v>
      </c>
      <c r="C18" s="19">
        <v>8</v>
      </c>
      <c r="D18" s="1" t="s">
        <v>57</v>
      </c>
      <c r="E18" s="9">
        <v>10.5</v>
      </c>
      <c r="F18" s="29">
        <f t="shared" si="0"/>
        <v>4.666666666666667</v>
      </c>
      <c r="G18" s="19">
        <v>52.56</v>
      </c>
      <c r="H18" s="10">
        <f t="shared" si="1"/>
        <v>25.199771689497716</v>
      </c>
      <c r="I18" s="11">
        <v>6.4</v>
      </c>
      <c r="J18" s="17">
        <f t="shared" si="2"/>
        <v>21.333333333333332</v>
      </c>
      <c r="K18" s="32">
        <v>60.13</v>
      </c>
      <c r="L18" s="17">
        <f t="shared" si="3"/>
        <v>27.72492931980708</v>
      </c>
      <c r="M18" s="17">
        <f t="shared" si="4"/>
        <v>78.9247010093048</v>
      </c>
      <c r="N18" s="33">
        <v>8</v>
      </c>
      <c r="O18" s="24"/>
      <c r="P18" s="17">
        <f t="shared" si="5"/>
        <v>71.7497281902771</v>
      </c>
    </row>
    <row r="19" spans="1:16" ht="12.75" customHeight="1">
      <c r="A19" s="28">
        <v>9</v>
      </c>
      <c r="B19" s="22" t="s">
        <v>181</v>
      </c>
      <c r="C19" s="1">
        <v>8</v>
      </c>
      <c r="D19" s="1" t="s">
        <v>67</v>
      </c>
      <c r="E19" s="9">
        <v>19.5</v>
      </c>
      <c r="F19" s="29">
        <f t="shared" si="0"/>
        <v>8.666666666666666</v>
      </c>
      <c r="G19" s="28">
        <v>76.32</v>
      </c>
      <c r="H19" s="10">
        <f t="shared" si="1"/>
        <v>17.354559748427675</v>
      </c>
      <c r="I19" s="30">
        <v>7.3</v>
      </c>
      <c r="J19" s="17">
        <f t="shared" si="2"/>
        <v>24.333333333333332</v>
      </c>
      <c r="K19" s="31">
        <v>80.8</v>
      </c>
      <c r="L19" s="17">
        <f t="shared" si="3"/>
        <v>20.632425742574256</v>
      </c>
      <c r="M19" s="17">
        <f t="shared" si="4"/>
        <v>70.98698549100192</v>
      </c>
      <c r="N19" s="28">
        <v>9</v>
      </c>
      <c r="O19" s="28"/>
      <c r="P19" s="17">
        <f t="shared" si="5"/>
        <v>64.5336231736381</v>
      </c>
    </row>
    <row r="20" spans="1:16" ht="12.75" customHeight="1">
      <c r="A20" s="19">
        <v>10</v>
      </c>
      <c r="B20" s="8" t="s">
        <v>182</v>
      </c>
      <c r="C20" s="19">
        <v>8</v>
      </c>
      <c r="D20" s="1" t="s">
        <v>70</v>
      </c>
      <c r="E20" s="28">
        <v>12.5</v>
      </c>
      <c r="F20" s="29">
        <f t="shared" si="0"/>
        <v>5.555555555555555</v>
      </c>
      <c r="G20" s="19">
        <v>65.37</v>
      </c>
      <c r="H20" s="10">
        <f t="shared" si="1"/>
        <v>20.261587884350618</v>
      </c>
      <c r="I20" s="18">
        <v>7.6</v>
      </c>
      <c r="J20" s="17">
        <f t="shared" si="2"/>
        <v>25.333333333333332</v>
      </c>
      <c r="K20" s="77">
        <v>85.36</v>
      </c>
      <c r="L20" s="17">
        <f t="shared" si="3"/>
        <v>19.530224929709465</v>
      </c>
      <c r="M20" s="17">
        <f t="shared" si="4"/>
        <v>70.68070170294897</v>
      </c>
      <c r="N20" s="28">
        <v>10</v>
      </c>
      <c r="O20" s="23"/>
      <c r="P20" s="17">
        <f t="shared" si="5"/>
        <v>64.25518336631724</v>
      </c>
    </row>
    <row r="21" spans="1:16" ht="12.75" customHeight="1">
      <c r="A21" s="28">
        <v>11</v>
      </c>
      <c r="B21" s="22" t="s">
        <v>185</v>
      </c>
      <c r="C21" s="1">
        <v>8</v>
      </c>
      <c r="D21" s="1" t="s">
        <v>63</v>
      </c>
      <c r="E21" s="9">
        <v>5.5</v>
      </c>
      <c r="F21" s="29">
        <f t="shared" si="0"/>
        <v>2.4444444444444446</v>
      </c>
      <c r="G21" s="28">
        <v>55.62</v>
      </c>
      <c r="H21" s="10">
        <f t="shared" si="1"/>
        <v>23.8133764832794</v>
      </c>
      <c r="I21" s="30">
        <v>6</v>
      </c>
      <c r="J21" s="17">
        <f t="shared" si="2"/>
        <v>20</v>
      </c>
      <c r="K21" s="31">
        <v>71.45</v>
      </c>
      <c r="L21" s="17">
        <f t="shared" si="3"/>
        <v>23.332400279916023</v>
      </c>
      <c r="M21" s="17">
        <f t="shared" si="4"/>
        <v>69.59022120763987</v>
      </c>
      <c r="N21" s="33">
        <v>11</v>
      </c>
      <c r="O21" s="28"/>
      <c r="P21" s="17">
        <f t="shared" si="5"/>
        <v>63.26383746149079</v>
      </c>
    </row>
    <row r="22" spans="1:16" ht="12.75" customHeight="1">
      <c r="A22" s="28">
        <v>12</v>
      </c>
      <c r="B22" s="22" t="s">
        <v>188</v>
      </c>
      <c r="C22" s="1">
        <v>8</v>
      </c>
      <c r="D22" s="1" t="s">
        <v>61</v>
      </c>
      <c r="E22" s="28">
        <v>10.5</v>
      </c>
      <c r="F22" s="29">
        <f t="shared" si="0"/>
        <v>4.666666666666667</v>
      </c>
      <c r="G22" s="19">
        <v>60.22</v>
      </c>
      <c r="H22" s="10">
        <f t="shared" si="1"/>
        <v>21.994354035204253</v>
      </c>
      <c r="I22" s="11">
        <v>5</v>
      </c>
      <c r="J22" s="17">
        <f t="shared" si="2"/>
        <v>16.666666666666668</v>
      </c>
      <c r="K22" s="32">
        <v>68.48</v>
      </c>
      <c r="L22" s="17">
        <f t="shared" si="3"/>
        <v>24.34433411214953</v>
      </c>
      <c r="M22" s="17">
        <f t="shared" si="4"/>
        <v>67.67202148068712</v>
      </c>
      <c r="N22" s="28">
        <v>12</v>
      </c>
      <c r="O22" s="9"/>
      <c r="P22" s="17">
        <f t="shared" si="5"/>
        <v>61.52001952789738</v>
      </c>
    </row>
    <row r="23" spans="1:16" ht="12.75" customHeight="1">
      <c r="A23" s="19">
        <v>13</v>
      </c>
      <c r="B23" s="22" t="s">
        <v>187</v>
      </c>
      <c r="C23" s="19">
        <v>8</v>
      </c>
      <c r="D23" s="1" t="s">
        <v>77</v>
      </c>
      <c r="E23" s="19">
        <v>23</v>
      </c>
      <c r="F23" s="29">
        <f t="shared" si="0"/>
        <v>10.222222222222221</v>
      </c>
      <c r="G23" s="19">
        <v>68.6</v>
      </c>
      <c r="H23" s="10">
        <f t="shared" si="1"/>
        <v>19.307580174927114</v>
      </c>
      <c r="I23" s="11">
        <v>4.7</v>
      </c>
      <c r="J23" s="27">
        <f t="shared" si="2"/>
        <v>15.666666666666666</v>
      </c>
      <c r="K23" s="32">
        <v>74.49</v>
      </c>
      <c r="L23" s="27">
        <f t="shared" si="3"/>
        <v>22.38018525976641</v>
      </c>
      <c r="M23" s="27">
        <f t="shared" si="4"/>
        <v>67.57665432358242</v>
      </c>
      <c r="N23" s="28">
        <v>13</v>
      </c>
      <c r="O23" s="19"/>
      <c r="P23" s="27">
        <f t="shared" si="5"/>
        <v>61.43332211234765</v>
      </c>
    </row>
    <row r="24" spans="1:16" ht="12.75" customHeight="1">
      <c r="A24" s="28">
        <v>14</v>
      </c>
      <c r="B24" s="8" t="s">
        <v>189</v>
      </c>
      <c r="C24" s="1">
        <v>8</v>
      </c>
      <c r="D24" s="1" t="s">
        <v>66</v>
      </c>
      <c r="E24" s="9">
        <v>15.5</v>
      </c>
      <c r="F24" s="29">
        <f t="shared" si="0"/>
        <v>6.888888888888889</v>
      </c>
      <c r="G24" s="19">
        <v>44.15</v>
      </c>
      <c r="H24" s="10">
        <f t="shared" si="1"/>
        <v>30</v>
      </c>
      <c r="I24" s="18">
        <v>3</v>
      </c>
      <c r="J24" s="17">
        <f t="shared" si="2"/>
        <v>10</v>
      </c>
      <c r="K24" s="77">
        <v>87.83</v>
      </c>
      <c r="L24" s="17">
        <f t="shared" si="3"/>
        <v>18.98098599567346</v>
      </c>
      <c r="M24" s="17">
        <f t="shared" si="4"/>
        <v>65.86987488456235</v>
      </c>
      <c r="N24" s="33">
        <v>14</v>
      </c>
      <c r="O24" s="24"/>
      <c r="P24" s="17">
        <f t="shared" si="5"/>
        <v>59.88170444051123</v>
      </c>
    </row>
    <row r="25" spans="1:16" ht="12.75" customHeight="1">
      <c r="A25" s="28">
        <v>15</v>
      </c>
      <c r="B25" s="8" t="s">
        <v>191</v>
      </c>
      <c r="C25" s="19">
        <v>8</v>
      </c>
      <c r="D25" s="1" t="s">
        <v>74</v>
      </c>
      <c r="E25" s="28">
        <v>8</v>
      </c>
      <c r="F25" s="29">
        <f t="shared" si="0"/>
        <v>3.5555555555555554</v>
      </c>
      <c r="G25" s="19">
        <v>86.34</v>
      </c>
      <c r="H25" s="10">
        <f t="shared" si="1"/>
        <v>15.340514246004169</v>
      </c>
      <c r="I25" s="18">
        <v>8</v>
      </c>
      <c r="J25" s="17">
        <f t="shared" si="2"/>
        <v>26.666666666666668</v>
      </c>
      <c r="K25" s="77">
        <v>86.41</v>
      </c>
      <c r="L25" s="17">
        <f t="shared" si="3"/>
        <v>19.2929059136674</v>
      </c>
      <c r="M25" s="17">
        <f t="shared" si="4"/>
        <v>64.85564238189379</v>
      </c>
      <c r="N25" s="28">
        <v>15</v>
      </c>
      <c r="O25" s="23"/>
      <c r="P25" s="17">
        <f t="shared" si="5"/>
        <v>58.959674892630716</v>
      </c>
    </row>
    <row r="26" spans="1:16" ht="12.75" customHeight="1">
      <c r="A26" s="19">
        <v>16</v>
      </c>
      <c r="B26" s="8" t="s">
        <v>194</v>
      </c>
      <c r="C26" s="19">
        <v>8</v>
      </c>
      <c r="D26" s="1" t="s">
        <v>68</v>
      </c>
      <c r="E26" s="28">
        <v>5.5</v>
      </c>
      <c r="F26" s="29">
        <f t="shared" si="0"/>
        <v>2.4444444444444446</v>
      </c>
      <c r="G26" s="19">
        <v>67.96</v>
      </c>
      <c r="H26" s="10">
        <f t="shared" si="1"/>
        <v>19.489405532666275</v>
      </c>
      <c r="I26" s="18">
        <v>6.2</v>
      </c>
      <c r="J26" s="17">
        <f t="shared" si="2"/>
        <v>20.666666666666668</v>
      </c>
      <c r="K26" s="77">
        <v>88.01</v>
      </c>
      <c r="L26" s="17">
        <f t="shared" si="3"/>
        <v>18.94216566299284</v>
      </c>
      <c r="M26" s="17">
        <f t="shared" si="4"/>
        <v>61.54268230677022</v>
      </c>
      <c r="N26" s="28">
        <v>16</v>
      </c>
      <c r="O26" s="23"/>
      <c r="P26" s="17">
        <f t="shared" si="5"/>
        <v>55.94789300615474</v>
      </c>
    </row>
    <row r="27" spans="1:16" ht="12.75" customHeight="1">
      <c r="A27" s="28">
        <v>17</v>
      </c>
      <c r="B27" s="22" t="s">
        <v>195</v>
      </c>
      <c r="C27" s="19">
        <v>8</v>
      </c>
      <c r="D27" s="1" t="s">
        <v>64</v>
      </c>
      <c r="E27" s="28">
        <v>14</v>
      </c>
      <c r="F27" s="29">
        <f t="shared" si="0"/>
        <v>6.222222222222222</v>
      </c>
      <c r="G27" s="28">
        <v>64.35</v>
      </c>
      <c r="H27" s="10">
        <f t="shared" si="1"/>
        <v>20.582750582750585</v>
      </c>
      <c r="I27" s="30">
        <v>4</v>
      </c>
      <c r="J27" s="27">
        <f t="shared" si="2"/>
        <v>13.333333333333334</v>
      </c>
      <c r="K27" s="31">
        <v>95.16</v>
      </c>
      <c r="L27" s="27">
        <f t="shared" si="3"/>
        <v>17.518915510718788</v>
      </c>
      <c r="M27" s="27">
        <f t="shared" si="4"/>
        <v>57.65722164902493</v>
      </c>
      <c r="N27" s="33">
        <v>17</v>
      </c>
      <c r="O27" s="28"/>
      <c r="P27" s="27">
        <f t="shared" si="5"/>
        <v>52.41565604456812</v>
      </c>
    </row>
    <row r="28" spans="1:16" ht="12.75" customHeight="1">
      <c r="A28" s="28">
        <v>18</v>
      </c>
      <c r="B28" s="22" t="s">
        <v>197</v>
      </c>
      <c r="C28" s="19">
        <v>8</v>
      </c>
      <c r="D28" s="1" t="s">
        <v>69</v>
      </c>
      <c r="E28" s="9">
        <v>9.5</v>
      </c>
      <c r="F28" s="29">
        <f t="shared" si="0"/>
        <v>4.222222222222222</v>
      </c>
      <c r="G28" s="19">
        <v>54.51</v>
      </c>
      <c r="H28" s="10">
        <f t="shared" si="1"/>
        <v>24.29829389102917</v>
      </c>
      <c r="I28" s="18">
        <v>3</v>
      </c>
      <c r="J28" s="17">
        <f t="shared" si="2"/>
        <v>10</v>
      </c>
      <c r="K28" s="77">
        <v>110.11</v>
      </c>
      <c r="L28" s="17">
        <f t="shared" si="3"/>
        <v>15.140314231223321</v>
      </c>
      <c r="M28" s="17">
        <f t="shared" si="4"/>
        <v>53.66083034447472</v>
      </c>
      <c r="N28" s="28">
        <v>18</v>
      </c>
      <c r="O28" s="23"/>
      <c r="P28" s="17">
        <f t="shared" si="5"/>
        <v>48.78257304043156</v>
      </c>
    </row>
    <row r="29" spans="1:16" ht="12.75" customHeight="1">
      <c r="A29" s="19">
        <v>19</v>
      </c>
      <c r="B29" s="22" t="s">
        <v>198</v>
      </c>
      <c r="C29" s="19">
        <v>8</v>
      </c>
      <c r="D29" s="1" t="s">
        <v>56</v>
      </c>
      <c r="E29" s="9">
        <v>11.5</v>
      </c>
      <c r="F29" s="29">
        <f t="shared" si="0"/>
        <v>5.111111111111111</v>
      </c>
      <c r="G29" s="28">
        <v>58.79</v>
      </c>
      <c r="H29" s="10">
        <f t="shared" si="1"/>
        <v>22.529341724783126</v>
      </c>
      <c r="I29" s="30">
        <v>7.3</v>
      </c>
      <c r="J29" s="17">
        <f t="shared" si="2"/>
        <v>24.333333333333332</v>
      </c>
      <c r="K29" s="31">
        <v>0</v>
      </c>
      <c r="L29" s="17">
        <v>0</v>
      </c>
      <c r="M29" s="17">
        <f t="shared" si="4"/>
        <v>51.973786169227566</v>
      </c>
      <c r="N29" s="28">
        <v>19</v>
      </c>
      <c r="O29" s="28"/>
      <c r="P29" s="17">
        <f t="shared" si="5"/>
        <v>47.24889651747961</v>
      </c>
    </row>
    <row r="30" spans="1:16" ht="12.75" customHeight="1">
      <c r="A30" s="28">
        <v>20</v>
      </c>
      <c r="B30" s="22" t="s">
        <v>201</v>
      </c>
      <c r="C30" s="1">
        <v>8</v>
      </c>
      <c r="D30" s="1" t="s">
        <v>73</v>
      </c>
      <c r="E30" s="33">
        <v>10</v>
      </c>
      <c r="F30" s="29">
        <f t="shared" si="0"/>
        <v>4.444444444444445</v>
      </c>
      <c r="G30" s="19">
        <v>71.6</v>
      </c>
      <c r="H30" s="10">
        <f t="shared" si="1"/>
        <v>18.49860335195531</v>
      </c>
      <c r="I30" s="11">
        <v>0</v>
      </c>
      <c r="J30" s="17">
        <f t="shared" si="2"/>
        <v>0</v>
      </c>
      <c r="K30" s="32">
        <v>0</v>
      </c>
      <c r="L30" s="17">
        <v>0</v>
      </c>
      <c r="M30" s="17">
        <f t="shared" si="4"/>
        <v>22.943047796399753</v>
      </c>
      <c r="N30" s="33">
        <v>20</v>
      </c>
      <c r="O30" s="24"/>
      <c r="P30" s="17">
        <f t="shared" si="5"/>
        <v>20.85731617854523</v>
      </c>
    </row>
    <row r="31" spans="1:16" ht="12.75" customHeight="1">
      <c r="A31" s="28">
        <v>21</v>
      </c>
      <c r="B31" s="22" t="s">
        <v>202</v>
      </c>
      <c r="C31" s="1">
        <v>8</v>
      </c>
      <c r="D31" s="1" t="s">
        <v>72</v>
      </c>
      <c r="E31" s="9">
        <v>17</v>
      </c>
      <c r="F31" s="29">
        <f t="shared" si="0"/>
        <v>7.555555555555555</v>
      </c>
      <c r="G31" s="19">
        <v>0</v>
      </c>
      <c r="H31" s="10">
        <v>0</v>
      </c>
      <c r="I31" s="11">
        <v>0</v>
      </c>
      <c r="J31" s="17">
        <f t="shared" si="2"/>
        <v>0</v>
      </c>
      <c r="K31" s="32">
        <v>0</v>
      </c>
      <c r="L31" s="17">
        <v>0</v>
      </c>
      <c r="M31" s="17">
        <f t="shared" si="4"/>
        <v>7.555555555555555</v>
      </c>
      <c r="N31" s="28">
        <v>21</v>
      </c>
      <c r="O31" s="9"/>
      <c r="P31" s="17">
        <f t="shared" si="5"/>
        <v>6.8686868686868685</v>
      </c>
    </row>
    <row r="32" spans="1:16" ht="12.75" customHeight="1">
      <c r="A32" s="19">
        <v>22</v>
      </c>
      <c r="B32" s="22" t="s">
        <v>203</v>
      </c>
      <c r="C32" s="19">
        <v>8</v>
      </c>
      <c r="D32" s="1" t="s">
        <v>78</v>
      </c>
      <c r="E32" s="9">
        <v>12.5</v>
      </c>
      <c r="F32" s="29">
        <f t="shared" si="0"/>
        <v>5.555555555555555</v>
      </c>
      <c r="G32" s="1">
        <v>0</v>
      </c>
      <c r="H32" s="10">
        <v>0</v>
      </c>
      <c r="I32" s="11">
        <v>0</v>
      </c>
      <c r="J32" s="17">
        <f t="shared" si="2"/>
        <v>0</v>
      </c>
      <c r="K32" s="32">
        <v>0</v>
      </c>
      <c r="L32" s="17">
        <v>0</v>
      </c>
      <c r="M32" s="17">
        <f t="shared" si="4"/>
        <v>5.555555555555555</v>
      </c>
      <c r="N32" s="28">
        <v>22</v>
      </c>
      <c r="O32" s="1"/>
      <c r="P32" s="17">
        <f t="shared" si="5"/>
        <v>5.05050505050505</v>
      </c>
    </row>
    <row r="33" spans="1:16" ht="12.75" customHeight="1">
      <c r="A33" s="28">
        <v>23</v>
      </c>
      <c r="B33" s="8" t="s">
        <v>204</v>
      </c>
      <c r="C33" s="19">
        <v>8</v>
      </c>
      <c r="D33" s="1" t="s">
        <v>55</v>
      </c>
      <c r="E33" s="28">
        <v>12.5</v>
      </c>
      <c r="F33" s="29">
        <f t="shared" si="0"/>
        <v>5.555555555555555</v>
      </c>
      <c r="G33" s="19">
        <v>0</v>
      </c>
      <c r="H33" s="10">
        <v>0</v>
      </c>
      <c r="I33" s="18">
        <v>0</v>
      </c>
      <c r="J33" s="17">
        <f t="shared" si="2"/>
        <v>0</v>
      </c>
      <c r="K33" s="77">
        <v>0</v>
      </c>
      <c r="L33" s="17">
        <v>0</v>
      </c>
      <c r="M33" s="17">
        <f t="shared" si="4"/>
        <v>5.555555555555555</v>
      </c>
      <c r="N33" s="33">
        <v>22</v>
      </c>
      <c r="O33" s="24"/>
      <c r="P33" s="17">
        <f t="shared" si="5"/>
        <v>5.05050505050505</v>
      </c>
    </row>
    <row r="34" spans="1:16" ht="12.75" customHeight="1">
      <c r="A34" s="28">
        <v>24</v>
      </c>
      <c r="B34" s="22" t="s">
        <v>206</v>
      </c>
      <c r="C34" s="19">
        <v>8</v>
      </c>
      <c r="D34" s="1" t="s">
        <v>59</v>
      </c>
      <c r="E34" s="28">
        <v>10.5</v>
      </c>
      <c r="F34" s="29">
        <f t="shared" si="0"/>
        <v>4.666666666666667</v>
      </c>
      <c r="G34" s="19">
        <v>0</v>
      </c>
      <c r="H34" s="10">
        <v>0</v>
      </c>
      <c r="I34" s="11">
        <v>0</v>
      </c>
      <c r="J34" s="17">
        <f t="shared" si="2"/>
        <v>0</v>
      </c>
      <c r="K34" s="32">
        <v>0</v>
      </c>
      <c r="L34" s="17">
        <v>0</v>
      </c>
      <c r="M34" s="17">
        <f t="shared" si="4"/>
        <v>4.666666666666667</v>
      </c>
      <c r="N34" s="28">
        <v>23</v>
      </c>
      <c r="O34" s="9"/>
      <c r="P34" s="17">
        <f t="shared" si="5"/>
        <v>4.242424242424242</v>
      </c>
    </row>
    <row r="35" spans="1:16" ht="12.75" customHeight="1">
      <c r="A35" s="19">
        <v>25</v>
      </c>
      <c r="B35" s="22" t="s">
        <v>207</v>
      </c>
      <c r="C35" s="1">
        <v>8</v>
      </c>
      <c r="D35" s="1" t="s">
        <v>65</v>
      </c>
      <c r="E35" s="1">
        <v>10</v>
      </c>
      <c r="F35" s="29">
        <f t="shared" si="0"/>
        <v>4.444444444444445</v>
      </c>
      <c r="G35" s="19">
        <v>0</v>
      </c>
      <c r="H35" s="10">
        <v>0</v>
      </c>
      <c r="I35" s="18">
        <v>0</v>
      </c>
      <c r="J35" s="17">
        <f t="shared" si="2"/>
        <v>0</v>
      </c>
      <c r="K35" s="77">
        <v>0</v>
      </c>
      <c r="L35" s="17">
        <v>0</v>
      </c>
      <c r="M35" s="17">
        <f t="shared" si="4"/>
        <v>4.444444444444445</v>
      </c>
      <c r="N35" s="28">
        <v>24</v>
      </c>
      <c r="O35" s="23"/>
      <c r="P35" s="17">
        <f t="shared" si="5"/>
        <v>4.040404040404041</v>
      </c>
    </row>
    <row r="36" spans="3:4" ht="12.75">
      <c r="C36" s="66"/>
      <c r="D36" s="64"/>
    </row>
    <row r="37" spans="3:4" ht="12.75">
      <c r="C37" s="65"/>
      <c r="D37" s="64" t="s">
        <v>146</v>
      </c>
    </row>
    <row r="38" spans="3:4" ht="12.75">
      <c r="C38" s="65"/>
      <c r="D38" s="64"/>
    </row>
    <row r="39" spans="3:9" ht="12.75">
      <c r="C39" s="65"/>
      <c r="D39" s="51" t="s">
        <v>16</v>
      </c>
      <c r="I39" s="64" t="s">
        <v>20</v>
      </c>
    </row>
    <row r="40" spans="3:9" ht="12.75">
      <c r="C40" s="65"/>
      <c r="D40" s="64" t="s">
        <v>13</v>
      </c>
      <c r="I40" s="64" t="s">
        <v>15</v>
      </c>
    </row>
    <row r="41" spans="3:9" ht="12.75">
      <c r="C41" s="66"/>
      <c r="D41" s="64" t="s">
        <v>19</v>
      </c>
      <c r="I41" s="64" t="s">
        <v>23</v>
      </c>
    </row>
    <row r="42" spans="3:9" ht="12.75">
      <c r="C42" s="67"/>
      <c r="D42" s="64" t="s">
        <v>14</v>
      </c>
      <c r="I42" s="68" t="s">
        <v>147</v>
      </c>
    </row>
    <row r="44" ht="12.75">
      <c r="D44" s="68" t="s">
        <v>21</v>
      </c>
    </row>
    <row r="45" ht="12.75">
      <c r="C45" s="67"/>
    </row>
    <row r="46" ht="12.75">
      <c r="C46" s="67"/>
    </row>
  </sheetData>
  <sheetProtection/>
  <mergeCells count="14">
    <mergeCell ref="P9:P10"/>
    <mergeCell ref="C9:C10"/>
    <mergeCell ref="D9:D10"/>
    <mergeCell ref="E9:F9"/>
    <mergeCell ref="G9:H9"/>
    <mergeCell ref="I9:J9"/>
    <mergeCell ref="K9:L9"/>
    <mergeCell ref="A2:P2"/>
    <mergeCell ref="A3:P3"/>
    <mergeCell ref="A4:P4"/>
    <mergeCell ref="A7:P7"/>
    <mergeCell ref="A9:A10"/>
    <mergeCell ref="B9:B10"/>
    <mergeCell ref="M9:M10"/>
  </mergeCells>
  <printOptions/>
  <pageMargins left="0.11811023622047245" right="0.11811023622047245" top="0.15748031496062992" bottom="0.15748031496062992" header="0.11811023622047245" footer="0.11811023622047245"/>
  <pageSetup horizontalDpi="600" verticalDpi="600" orientation="landscape" paperSize="9" scale="66" r:id="rId2"/>
  <rowBreaks count="1" manualBreakCount="1">
    <brk id="45" max="18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6"/>
  <sheetViews>
    <sheetView view="pageBreakPreview" zoomScale="60" zoomScalePageLayoutView="75" workbookViewId="0" topLeftCell="A1">
      <selection activeCell="A9" sqref="A9:A10"/>
    </sheetView>
  </sheetViews>
  <sheetFormatPr defaultColWidth="9.140625" defaultRowHeight="15"/>
  <cols>
    <col min="1" max="1" width="4.57421875" style="51" customWidth="1"/>
    <col min="2" max="2" width="17.7109375" style="51" customWidth="1"/>
    <col min="3" max="3" width="4.57421875" style="51" customWidth="1"/>
    <col min="4" max="4" width="22.00390625" style="51" customWidth="1"/>
    <col min="5" max="5" width="12.28125" style="51" customWidth="1"/>
    <col min="6" max="6" width="10.140625" style="51" customWidth="1"/>
    <col min="7" max="7" width="9.8515625" style="51" customWidth="1"/>
    <col min="8" max="8" width="8.7109375" style="51" customWidth="1"/>
    <col min="9" max="9" width="10.57421875" style="51" customWidth="1"/>
    <col min="10" max="10" width="10.421875" style="51" customWidth="1"/>
    <col min="11" max="11" width="10.57421875" style="51" customWidth="1"/>
    <col min="12" max="12" width="10.421875" style="51" customWidth="1"/>
    <col min="13" max="13" width="8.57421875" style="51" customWidth="1"/>
    <col min="14" max="14" width="7.140625" style="51" customWidth="1"/>
    <col min="15" max="15" width="8.8515625" style="51" customWidth="1"/>
    <col min="16" max="16" width="11.28125" style="51" customWidth="1"/>
    <col min="17" max="16384" width="9.140625" style="51" customWidth="1"/>
  </cols>
  <sheetData>
    <row r="1" ht="12.75">
      <c r="M1" s="52" t="s">
        <v>150</v>
      </c>
    </row>
    <row r="2" spans="1:16" ht="12.75">
      <c r="A2" s="49" t="s">
        <v>8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1:16" ht="12.75">
      <c r="A3" s="49" t="s">
        <v>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</row>
    <row r="4" spans="1:16" ht="12.75">
      <c r="A4" s="49" t="s">
        <v>12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</row>
    <row r="5" spans="1:16" ht="12.75">
      <c r="A5" s="49" t="s">
        <v>82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</row>
    <row r="6" spans="1:16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12.75">
      <c r="A7" s="49" t="s">
        <v>156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</row>
    <row r="8" spans="1:16" ht="12.7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ht="54.75" customHeight="1">
      <c r="A9" s="39" t="s">
        <v>1</v>
      </c>
      <c r="B9" s="39" t="s">
        <v>2</v>
      </c>
      <c r="C9" s="47" t="s">
        <v>3</v>
      </c>
      <c r="D9" s="39" t="s">
        <v>17</v>
      </c>
      <c r="E9" s="41" t="s">
        <v>9</v>
      </c>
      <c r="F9" s="42"/>
      <c r="G9" s="43" t="s">
        <v>79</v>
      </c>
      <c r="H9" s="44"/>
      <c r="I9" s="45" t="s">
        <v>80</v>
      </c>
      <c r="J9" s="46"/>
      <c r="K9" s="41" t="s">
        <v>81</v>
      </c>
      <c r="L9" s="42"/>
      <c r="M9" s="47" t="s">
        <v>4</v>
      </c>
      <c r="N9" s="47" t="s">
        <v>5</v>
      </c>
      <c r="O9" s="39" t="s">
        <v>6</v>
      </c>
      <c r="P9" s="39" t="s">
        <v>7</v>
      </c>
    </row>
    <row r="10" spans="1:16" ht="75" customHeight="1">
      <c r="A10" s="40"/>
      <c r="B10" s="40"/>
      <c r="C10" s="48"/>
      <c r="D10" s="93"/>
      <c r="E10" s="3" t="s">
        <v>10</v>
      </c>
      <c r="F10" s="3" t="s">
        <v>11</v>
      </c>
      <c r="G10" s="7" t="s">
        <v>18</v>
      </c>
      <c r="H10" s="3" t="s">
        <v>11</v>
      </c>
      <c r="I10" s="7" t="s">
        <v>18</v>
      </c>
      <c r="J10" s="3" t="s">
        <v>11</v>
      </c>
      <c r="K10" s="7" t="s">
        <v>18</v>
      </c>
      <c r="L10" s="3" t="s">
        <v>11</v>
      </c>
      <c r="M10" s="48"/>
      <c r="N10" s="48"/>
      <c r="O10" s="40"/>
      <c r="P10" s="40"/>
    </row>
    <row r="11" spans="1:16" ht="12.75" customHeight="1">
      <c r="A11" s="72">
        <v>1</v>
      </c>
      <c r="B11" s="22" t="s">
        <v>222</v>
      </c>
      <c r="C11" s="8">
        <v>9</v>
      </c>
      <c r="D11" s="19" t="s">
        <v>107</v>
      </c>
      <c r="E11" s="77">
        <v>26</v>
      </c>
      <c r="F11" s="81">
        <f aca="true" t="shared" si="0" ref="F11:F35">20*E11/50</f>
        <v>10.4</v>
      </c>
      <c r="G11" s="86">
        <v>48.77</v>
      </c>
      <c r="H11" s="10">
        <f aca="true" t="shared" si="1" ref="H11:H32">30*41.67/G11</f>
        <v>25.632561000615134</v>
      </c>
      <c r="I11" s="86">
        <v>8.2</v>
      </c>
      <c r="J11" s="10">
        <f aca="true" t="shared" si="2" ref="J11:J35">30*I11/9.5</f>
        <v>25.89473684210526</v>
      </c>
      <c r="K11" s="86">
        <v>64.09</v>
      </c>
      <c r="L11" s="10">
        <f aca="true" t="shared" si="3" ref="L11:L31">30*48.91/K11</f>
        <v>22.894367295990012</v>
      </c>
      <c r="M11" s="71">
        <f aca="true" t="shared" si="4" ref="M11:M35">L11+J11+H11+F11</f>
        <v>84.82166513871042</v>
      </c>
      <c r="N11" s="72">
        <v>1</v>
      </c>
      <c r="O11" s="73" t="s">
        <v>24</v>
      </c>
      <c r="P11" s="71">
        <f aca="true" t="shared" si="5" ref="P11:P35">M11*100/110</f>
        <v>77.11060467155492</v>
      </c>
    </row>
    <row r="12" spans="1:16" ht="12.75" customHeight="1">
      <c r="A12" s="72">
        <v>2</v>
      </c>
      <c r="B12" s="22" t="s">
        <v>224</v>
      </c>
      <c r="C12" s="8">
        <v>9</v>
      </c>
      <c r="D12" s="19" t="s">
        <v>97</v>
      </c>
      <c r="E12" s="77">
        <v>14</v>
      </c>
      <c r="F12" s="81">
        <f t="shared" si="0"/>
        <v>5.6</v>
      </c>
      <c r="G12" s="82">
        <v>46.29</v>
      </c>
      <c r="H12" s="10">
        <f t="shared" si="1"/>
        <v>27.005832793259888</v>
      </c>
      <c r="I12" s="82">
        <v>8.1</v>
      </c>
      <c r="J12" s="10">
        <f t="shared" si="2"/>
        <v>25.57894736842105</v>
      </c>
      <c r="K12" s="82">
        <v>60.58</v>
      </c>
      <c r="L12" s="10">
        <f t="shared" si="3"/>
        <v>24.22086497193793</v>
      </c>
      <c r="M12" s="71">
        <f t="shared" si="4"/>
        <v>82.40564513361886</v>
      </c>
      <c r="N12" s="72">
        <v>2</v>
      </c>
      <c r="O12" s="78" t="s">
        <v>25</v>
      </c>
      <c r="P12" s="71">
        <f t="shared" si="5"/>
        <v>74.91422284874442</v>
      </c>
    </row>
    <row r="13" spans="1:16" ht="12.75" customHeight="1">
      <c r="A13" s="72">
        <v>3</v>
      </c>
      <c r="B13" s="55" t="s">
        <v>225</v>
      </c>
      <c r="C13" s="8">
        <v>9</v>
      </c>
      <c r="D13" s="19" t="s">
        <v>98</v>
      </c>
      <c r="E13" s="77">
        <v>15</v>
      </c>
      <c r="F13" s="81">
        <f t="shared" si="0"/>
        <v>6</v>
      </c>
      <c r="G13" s="97">
        <v>50.94</v>
      </c>
      <c r="H13" s="10">
        <f t="shared" si="1"/>
        <v>24.54063604240283</v>
      </c>
      <c r="I13" s="97">
        <v>8</v>
      </c>
      <c r="J13" s="10">
        <f t="shared" si="2"/>
        <v>25.263157894736842</v>
      </c>
      <c r="K13" s="97">
        <v>56.71</v>
      </c>
      <c r="L13" s="10">
        <f t="shared" si="3"/>
        <v>25.873743607829304</v>
      </c>
      <c r="M13" s="71">
        <f t="shared" si="4"/>
        <v>81.67753754496897</v>
      </c>
      <c r="N13" s="72">
        <v>3</v>
      </c>
      <c r="O13" s="37" t="s">
        <v>26</v>
      </c>
      <c r="P13" s="71">
        <f t="shared" si="5"/>
        <v>74.2523068590627</v>
      </c>
    </row>
    <row r="14" spans="1:16" ht="12.75" customHeight="1">
      <c r="A14" s="72">
        <v>4</v>
      </c>
      <c r="B14" s="55" t="s">
        <v>226</v>
      </c>
      <c r="C14" s="8">
        <v>9</v>
      </c>
      <c r="D14" s="19" t="s">
        <v>91</v>
      </c>
      <c r="E14" s="77">
        <v>12</v>
      </c>
      <c r="F14" s="81">
        <f t="shared" si="0"/>
        <v>4.8</v>
      </c>
      <c r="G14" s="86">
        <v>41.67</v>
      </c>
      <c r="H14" s="10">
        <f t="shared" si="1"/>
        <v>30.000000000000004</v>
      </c>
      <c r="I14" s="82">
        <v>6.9</v>
      </c>
      <c r="J14" s="10">
        <f t="shared" si="2"/>
        <v>21.789473684210527</v>
      </c>
      <c r="K14" s="82">
        <v>59.13</v>
      </c>
      <c r="L14" s="10">
        <f t="shared" si="3"/>
        <v>24.814814814814813</v>
      </c>
      <c r="M14" s="71">
        <f t="shared" si="4"/>
        <v>81.40428849902534</v>
      </c>
      <c r="N14" s="72">
        <v>4</v>
      </c>
      <c r="O14" s="80"/>
      <c r="P14" s="71">
        <f t="shared" si="5"/>
        <v>74.00389863547758</v>
      </c>
    </row>
    <row r="15" spans="1:16" ht="12.75" customHeight="1">
      <c r="A15" s="72">
        <v>5</v>
      </c>
      <c r="B15" s="22" t="s">
        <v>230</v>
      </c>
      <c r="C15" s="8">
        <v>9</v>
      </c>
      <c r="D15" s="19" t="s">
        <v>86</v>
      </c>
      <c r="E15" s="77">
        <v>10</v>
      </c>
      <c r="F15" s="81">
        <f t="shared" si="0"/>
        <v>4</v>
      </c>
      <c r="G15" s="97">
        <v>52.1</v>
      </c>
      <c r="H15" s="10">
        <f t="shared" si="1"/>
        <v>23.994241842610368</v>
      </c>
      <c r="I15" s="97">
        <v>8.6</v>
      </c>
      <c r="J15" s="10">
        <f t="shared" si="2"/>
        <v>27.157894736842106</v>
      </c>
      <c r="K15" s="97">
        <v>57.2</v>
      </c>
      <c r="L15" s="10">
        <f t="shared" si="3"/>
        <v>25.6520979020979</v>
      </c>
      <c r="M15" s="71">
        <f t="shared" si="4"/>
        <v>80.80423448155037</v>
      </c>
      <c r="N15" s="72">
        <v>5</v>
      </c>
      <c r="O15" s="37"/>
      <c r="P15" s="71">
        <f t="shared" si="5"/>
        <v>73.4583949832276</v>
      </c>
    </row>
    <row r="16" spans="1:16" ht="12.75" customHeight="1">
      <c r="A16" s="72">
        <v>6</v>
      </c>
      <c r="B16" s="22" t="s">
        <v>235</v>
      </c>
      <c r="C16" s="8">
        <v>9</v>
      </c>
      <c r="D16" s="19" t="s">
        <v>87</v>
      </c>
      <c r="E16" s="77">
        <v>17</v>
      </c>
      <c r="F16" s="81">
        <f t="shared" si="0"/>
        <v>6.8</v>
      </c>
      <c r="G16" s="82">
        <v>56.71</v>
      </c>
      <c r="H16" s="10">
        <f t="shared" si="1"/>
        <v>22.04373126432728</v>
      </c>
      <c r="I16" s="82">
        <v>8.2</v>
      </c>
      <c r="J16" s="10">
        <f t="shared" si="2"/>
        <v>25.89473684210526</v>
      </c>
      <c r="K16" s="82">
        <v>59.59</v>
      </c>
      <c r="L16" s="10">
        <f t="shared" si="3"/>
        <v>24.623258936063095</v>
      </c>
      <c r="M16" s="71">
        <f t="shared" si="4"/>
        <v>79.36172704249563</v>
      </c>
      <c r="N16" s="72">
        <v>6</v>
      </c>
      <c r="O16" s="78"/>
      <c r="P16" s="71">
        <f t="shared" si="5"/>
        <v>72.14702458408694</v>
      </c>
    </row>
    <row r="17" spans="1:16" ht="12.75" customHeight="1">
      <c r="A17" s="72">
        <v>7</v>
      </c>
      <c r="B17" s="22" t="s">
        <v>238</v>
      </c>
      <c r="C17" s="8">
        <v>9</v>
      </c>
      <c r="D17" s="19" t="s">
        <v>83</v>
      </c>
      <c r="E17" s="77"/>
      <c r="F17" s="81">
        <f t="shared" si="0"/>
        <v>0</v>
      </c>
      <c r="G17" s="86">
        <v>56.1</v>
      </c>
      <c r="H17" s="10">
        <f t="shared" si="1"/>
        <v>22.28342245989305</v>
      </c>
      <c r="I17" s="86">
        <v>8.5</v>
      </c>
      <c r="J17" s="10">
        <f t="shared" si="2"/>
        <v>26.842105263157894</v>
      </c>
      <c r="K17" s="86">
        <v>48.91</v>
      </c>
      <c r="L17" s="10">
        <f t="shared" si="3"/>
        <v>30</v>
      </c>
      <c r="M17" s="71">
        <f t="shared" si="4"/>
        <v>79.12552772305094</v>
      </c>
      <c r="N17" s="72">
        <v>7</v>
      </c>
      <c r="O17" s="80"/>
      <c r="P17" s="71">
        <f t="shared" si="5"/>
        <v>71.9322979300463</v>
      </c>
    </row>
    <row r="18" spans="1:16" ht="12.75" customHeight="1">
      <c r="A18" s="72">
        <v>8</v>
      </c>
      <c r="B18" s="22" t="s">
        <v>237</v>
      </c>
      <c r="C18" s="8">
        <v>9</v>
      </c>
      <c r="D18" s="19" t="s">
        <v>84</v>
      </c>
      <c r="E18" s="77">
        <v>14.5</v>
      </c>
      <c r="F18" s="81">
        <f t="shared" si="0"/>
        <v>5.8</v>
      </c>
      <c r="G18" s="82">
        <v>60.24</v>
      </c>
      <c r="H18" s="10">
        <f t="shared" si="1"/>
        <v>20.75199203187251</v>
      </c>
      <c r="I18" s="82">
        <v>9.5</v>
      </c>
      <c r="J18" s="10">
        <f t="shared" si="2"/>
        <v>30</v>
      </c>
      <c r="K18" s="82">
        <v>66.12</v>
      </c>
      <c r="L18" s="10">
        <f t="shared" si="3"/>
        <v>22.19147005444646</v>
      </c>
      <c r="M18" s="71">
        <f t="shared" si="4"/>
        <v>78.74346208631896</v>
      </c>
      <c r="N18" s="72">
        <v>8</v>
      </c>
      <c r="O18" s="78"/>
      <c r="P18" s="71">
        <f t="shared" si="5"/>
        <v>71.58496553301724</v>
      </c>
    </row>
    <row r="19" spans="1:16" ht="12.75" customHeight="1">
      <c r="A19" s="72">
        <v>9</v>
      </c>
      <c r="B19" s="22" t="s">
        <v>240</v>
      </c>
      <c r="C19" s="8">
        <v>9</v>
      </c>
      <c r="D19" s="19" t="s">
        <v>104</v>
      </c>
      <c r="E19" s="19">
        <v>16.5</v>
      </c>
      <c r="F19" s="81">
        <f t="shared" si="0"/>
        <v>6.6</v>
      </c>
      <c r="G19" s="31">
        <v>52.7</v>
      </c>
      <c r="H19" s="10">
        <f t="shared" si="1"/>
        <v>23.721062618595827</v>
      </c>
      <c r="I19" s="31">
        <v>8</v>
      </c>
      <c r="J19" s="10">
        <f t="shared" si="2"/>
        <v>25.263157894736842</v>
      </c>
      <c r="K19" s="31">
        <v>65.25</v>
      </c>
      <c r="L19" s="10">
        <f t="shared" si="3"/>
        <v>22.48735632183908</v>
      </c>
      <c r="M19" s="71">
        <f t="shared" si="4"/>
        <v>78.07157683517174</v>
      </c>
      <c r="N19" s="72">
        <v>9</v>
      </c>
      <c r="O19" s="56"/>
      <c r="P19" s="71">
        <f t="shared" si="5"/>
        <v>70.97416075924703</v>
      </c>
    </row>
    <row r="20" spans="1:16" ht="12.75" customHeight="1">
      <c r="A20" s="72">
        <v>10</v>
      </c>
      <c r="B20" s="8" t="s">
        <v>241</v>
      </c>
      <c r="C20" s="8">
        <v>9</v>
      </c>
      <c r="D20" s="19" t="s">
        <v>90</v>
      </c>
      <c r="E20" s="77">
        <v>16.5</v>
      </c>
      <c r="F20" s="81">
        <f t="shared" si="0"/>
        <v>6.6</v>
      </c>
      <c r="G20" s="31">
        <v>66.12</v>
      </c>
      <c r="H20" s="10">
        <f t="shared" si="1"/>
        <v>18.906533575317606</v>
      </c>
      <c r="I20" s="31">
        <v>8.7</v>
      </c>
      <c r="J20" s="10">
        <f t="shared" si="2"/>
        <v>27.473684210526315</v>
      </c>
      <c r="K20" s="31">
        <v>58.54</v>
      </c>
      <c r="L20" s="10">
        <f t="shared" si="3"/>
        <v>25.064912880081994</v>
      </c>
      <c r="M20" s="71">
        <f t="shared" si="4"/>
        <v>78.04513066592591</v>
      </c>
      <c r="N20" s="72">
        <v>10</v>
      </c>
      <c r="O20" s="56"/>
      <c r="P20" s="71">
        <f t="shared" si="5"/>
        <v>70.95011878720537</v>
      </c>
    </row>
    <row r="21" spans="1:16" ht="12.75" customHeight="1">
      <c r="A21" s="72">
        <v>11</v>
      </c>
      <c r="B21" s="55" t="s">
        <v>242</v>
      </c>
      <c r="C21" s="8">
        <v>9</v>
      </c>
      <c r="D21" s="19" t="s">
        <v>94</v>
      </c>
      <c r="E21" s="19">
        <v>15</v>
      </c>
      <c r="F21" s="81">
        <f t="shared" si="0"/>
        <v>6</v>
      </c>
      <c r="G21" s="77">
        <v>49.84</v>
      </c>
      <c r="H21" s="10">
        <f t="shared" si="1"/>
        <v>25.082263242375603</v>
      </c>
      <c r="I21" s="77">
        <v>7.5</v>
      </c>
      <c r="J21" s="10">
        <f t="shared" si="2"/>
        <v>23.68421052631579</v>
      </c>
      <c r="K21" s="77">
        <v>63.31</v>
      </c>
      <c r="L21" s="10">
        <f t="shared" si="3"/>
        <v>23.17643342283999</v>
      </c>
      <c r="M21" s="71">
        <f t="shared" si="4"/>
        <v>77.94290719153139</v>
      </c>
      <c r="N21" s="72">
        <v>11</v>
      </c>
      <c r="O21" s="19"/>
      <c r="P21" s="71">
        <f t="shared" si="5"/>
        <v>70.85718835593764</v>
      </c>
    </row>
    <row r="22" spans="1:16" ht="12.75" customHeight="1">
      <c r="A22" s="72">
        <v>12</v>
      </c>
      <c r="B22" s="8" t="s">
        <v>243</v>
      </c>
      <c r="C22" s="8">
        <v>9</v>
      </c>
      <c r="D22" s="19" t="s">
        <v>99</v>
      </c>
      <c r="E22" s="19">
        <v>26</v>
      </c>
      <c r="F22" s="81">
        <f t="shared" si="0"/>
        <v>10.4</v>
      </c>
      <c r="G22" s="31">
        <v>51.08</v>
      </c>
      <c r="H22" s="10">
        <f t="shared" si="1"/>
        <v>24.473375097885672</v>
      </c>
      <c r="I22" s="31">
        <v>6.5</v>
      </c>
      <c r="J22" s="10">
        <f t="shared" si="2"/>
        <v>20.526315789473685</v>
      </c>
      <c r="K22" s="31">
        <v>67</v>
      </c>
      <c r="L22" s="10">
        <f t="shared" si="3"/>
        <v>21.9</v>
      </c>
      <c r="M22" s="71">
        <f t="shared" si="4"/>
        <v>77.29969088735936</v>
      </c>
      <c r="N22" s="72">
        <v>12</v>
      </c>
      <c r="O22" s="56"/>
      <c r="P22" s="71">
        <f t="shared" si="5"/>
        <v>70.27244626123579</v>
      </c>
    </row>
    <row r="23" spans="1:16" ht="12.75" customHeight="1">
      <c r="A23" s="72">
        <v>13</v>
      </c>
      <c r="B23" s="22" t="s">
        <v>245</v>
      </c>
      <c r="C23" s="8">
        <v>9</v>
      </c>
      <c r="D23" s="19" t="s">
        <v>101</v>
      </c>
      <c r="E23" s="77">
        <v>12.5</v>
      </c>
      <c r="F23" s="81">
        <f t="shared" si="0"/>
        <v>5</v>
      </c>
      <c r="G23" s="32">
        <v>68.86</v>
      </c>
      <c r="H23" s="10">
        <f t="shared" si="1"/>
        <v>18.154225965727566</v>
      </c>
      <c r="I23" s="32">
        <v>9.3</v>
      </c>
      <c r="J23" s="10">
        <f t="shared" si="2"/>
        <v>29.36842105263158</v>
      </c>
      <c r="K23" s="32">
        <v>61.11</v>
      </c>
      <c r="L23" s="10">
        <f t="shared" si="3"/>
        <v>24.010800196367207</v>
      </c>
      <c r="M23" s="71">
        <f t="shared" si="4"/>
        <v>76.53344721472635</v>
      </c>
      <c r="N23" s="72">
        <v>13</v>
      </c>
      <c r="O23" s="1"/>
      <c r="P23" s="71">
        <f t="shared" si="5"/>
        <v>69.57586110429668</v>
      </c>
    </row>
    <row r="24" spans="1:16" ht="12.75" customHeight="1">
      <c r="A24" s="72">
        <v>14</v>
      </c>
      <c r="B24" s="55" t="s">
        <v>249</v>
      </c>
      <c r="C24" s="8">
        <v>9</v>
      </c>
      <c r="D24" s="19" t="s">
        <v>105</v>
      </c>
      <c r="E24" s="77">
        <v>18</v>
      </c>
      <c r="F24" s="81">
        <f t="shared" si="0"/>
        <v>7.2</v>
      </c>
      <c r="G24" s="32">
        <v>48.13</v>
      </c>
      <c r="H24" s="10">
        <f t="shared" si="1"/>
        <v>25.97340536048203</v>
      </c>
      <c r="I24" s="32">
        <v>6</v>
      </c>
      <c r="J24" s="10">
        <f t="shared" si="2"/>
        <v>18.94736842105263</v>
      </c>
      <c r="K24" s="32">
        <v>74.37</v>
      </c>
      <c r="L24" s="10">
        <f t="shared" si="3"/>
        <v>19.729729729729726</v>
      </c>
      <c r="M24" s="71">
        <f t="shared" si="4"/>
        <v>71.85050351126439</v>
      </c>
      <c r="N24" s="72">
        <v>14</v>
      </c>
      <c r="O24" s="1"/>
      <c r="P24" s="71">
        <f t="shared" si="5"/>
        <v>65.3186395556949</v>
      </c>
    </row>
    <row r="25" spans="1:16" ht="12.75" customHeight="1">
      <c r="A25" s="72">
        <v>15</v>
      </c>
      <c r="B25" s="22" t="s">
        <v>251</v>
      </c>
      <c r="C25" s="8">
        <v>9</v>
      </c>
      <c r="D25" s="19" t="s">
        <v>89</v>
      </c>
      <c r="E25" s="77">
        <v>11</v>
      </c>
      <c r="F25" s="81">
        <f t="shared" si="0"/>
        <v>4.4</v>
      </c>
      <c r="G25" s="32">
        <v>75.82</v>
      </c>
      <c r="H25" s="10">
        <f t="shared" si="1"/>
        <v>16.487734107095758</v>
      </c>
      <c r="I25" s="32">
        <v>9.3</v>
      </c>
      <c r="J25" s="10">
        <f t="shared" si="2"/>
        <v>29.36842105263158</v>
      </c>
      <c r="K25" s="32">
        <v>68.01</v>
      </c>
      <c r="L25" s="10">
        <f t="shared" si="3"/>
        <v>21.57476841640935</v>
      </c>
      <c r="M25" s="71">
        <f t="shared" si="4"/>
        <v>71.8309235761367</v>
      </c>
      <c r="N25" s="72">
        <v>15</v>
      </c>
      <c r="O25" s="1"/>
      <c r="P25" s="71">
        <f t="shared" si="5"/>
        <v>65.30083961466973</v>
      </c>
    </row>
    <row r="26" spans="1:16" ht="12.75" customHeight="1">
      <c r="A26" s="72">
        <v>16</v>
      </c>
      <c r="B26" s="22" t="s">
        <v>255</v>
      </c>
      <c r="C26" s="8">
        <v>9</v>
      </c>
      <c r="D26" s="19" t="s">
        <v>103</v>
      </c>
      <c r="E26" s="77">
        <v>21</v>
      </c>
      <c r="F26" s="81">
        <f t="shared" si="0"/>
        <v>8.4</v>
      </c>
      <c r="G26" s="32">
        <v>53.34</v>
      </c>
      <c r="H26" s="10">
        <f t="shared" si="1"/>
        <v>23.43644544431946</v>
      </c>
      <c r="I26" s="32">
        <v>5</v>
      </c>
      <c r="J26" s="10">
        <f t="shared" si="2"/>
        <v>15.789473684210526</v>
      </c>
      <c r="K26" s="32">
        <v>62.99</v>
      </c>
      <c r="L26" s="10">
        <f t="shared" si="3"/>
        <v>23.294173678361645</v>
      </c>
      <c r="M26" s="71">
        <f t="shared" si="4"/>
        <v>70.92009280689163</v>
      </c>
      <c r="N26" s="72">
        <v>16</v>
      </c>
      <c r="O26" s="1"/>
      <c r="P26" s="71">
        <f t="shared" si="5"/>
        <v>64.47281164262876</v>
      </c>
    </row>
    <row r="27" spans="1:16" ht="12.75" customHeight="1">
      <c r="A27" s="72">
        <v>17</v>
      </c>
      <c r="B27" s="55" t="s">
        <v>261</v>
      </c>
      <c r="C27" s="8">
        <v>9</v>
      </c>
      <c r="D27" s="19" t="s">
        <v>102</v>
      </c>
      <c r="E27" s="77">
        <v>11</v>
      </c>
      <c r="F27" s="81">
        <f t="shared" si="0"/>
        <v>4.4</v>
      </c>
      <c r="G27" s="32">
        <v>76.7</v>
      </c>
      <c r="H27" s="10">
        <f t="shared" si="1"/>
        <v>16.298565840938725</v>
      </c>
      <c r="I27" s="32">
        <v>9.3</v>
      </c>
      <c r="J27" s="10">
        <f t="shared" si="2"/>
        <v>29.36842105263158</v>
      </c>
      <c r="K27" s="32">
        <v>92.39</v>
      </c>
      <c r="L27" s="10">
        <f t="shared" si="3"/>
        <v>15.88158891654941</v>
      </c>
      <c r="M27" s="71">
        <f t="shared" si="4"/>
        <v>65.94857581011972</v>
      </c>
      <c r="N27" s="72">
        <v>17</v>
      </c>
      <c r="O27" s="1"/>
      <c r="P27" s="71">
        <f t="shared" si="5"/>
        <v>59.95325073647247</v>
      </c>
    </row>
    <row r="28" spans="1:16" ht="12.75" customHeight="1">
      <c r="A28" s="72">
        <v>18</v>
      </c>
      <c r="B28" s="22" t="s">
        <v>263</v>
      </c>
      <c r="C28" s="8">
        <v>9</v>
      </c>
      <c r="D28" s="19" t="s">
        <v>96</v>
      </c>
      <c r="E28" s="77">
        <v>15</v>
      </c>
      <c r="F28" s="81">
        <f t="shared" si="0"/>
        <v>6</v>
      </c>
      <c r="G28" s="32">
        <v>55.37</v>
      </c>
      <c r="H28" s="10">
        <f t="shared" si="1"/>
        <v>22.577207874300164</v>
      </c>
      <c r="I28" s="32">
        <v>3.5</v>
      </c>
      <c r="J28" s="10">
        <f t="shared" si="2"/>
        <v>11.052631578947368</v>
      </c>
      <c r="K28" s="32">
        <v>67.31</v>
      </c>
      <c r="L28" s="10">
        <f t="shared" si="3"/>
        <v>21.79913831525776</v>
      </c>
      <c r="M28" s="71">
        <f t="shared" si="4"/>
        <v>61.42897776850529</v>
      </c>
      <c r="N28" s="72">
        <v>18</v>
      </c>
      <c r="O28" s="1"/>
      <c r="P28" s="71">
        <f t="shared" si="5"/>
        <v>55.84452524409572</v>
      </c>
    </row>
    <row r="29" spans="1:16" ht="12.75" customHeight="1">
      <c r="A29" s="72">
        <v>19</v>
      </c>
      <c r="B29" s="22" t="s">
        <v>264</v>
      </c>
      <c r="C29" s="8">
        <v>9</v>
      </c>
      <c r="D29" s="19" t="s">
        <v>106</v>
      </c>
      <c r="E29" s="77">
        <v>16.5</v>
      </c>
      <c r="F29" s="81">
        <f t="shared" si="0"/>
        <v>6.6</v>
      </c>
      <c r="G29" s="32">
        <v>51.15</v>
      </c>
      <c r="H29" s="10">
        <f t="shared" si="1"/>
        <v>24.43988269794722</v>
      </c>
      <c r="I29" s="32">
        <v>3</v>
      </c>
      <c r="J29" s="10">
        <f t="shared" si="2"/>
        <v>9.473684210526315</v>
      </c>
      <c r="K29" s="32">
        <v>72.2</v>
      </c>
      <c r="L29" s="10">
        <f t="shared" si="3"/>
        <v>20.32271468144044</v>
      </c>
      <c r="M29" s="71">
        <f t="shared" si="4"/>
        <v>60.83628158991397</v>
      </c>
      <c r="N29" s="72">
        <v>19</v>
      </c>
      <c r="O29" s="1"/>
      <c r="P29" s="71">
        <f t="shared" si="5"/>
        <v>55.305710536285424</v>
      </c>
    </row>
    <row r="30" spans="1:16" ht="12.75" customHeight="1">
      <c r="A30" s="72">
        <v>20</v>
      </c>
      <c r="B30" s="22" t="s">
        <v>265</v>
      </c>
      <c r="C30" s="8">
        <v>9</v>
      </c>
      <c r="D30" s="19" t="s">
        <v>93</v>
      </c>
      <c r="E30" s="77">
        <v>11.5</v>
      </c>
      <c r="F30" s="81">
        <f t="shared" si="0"/>
        <v>4.6</v>
      </c>
      <c r="G30" s="32">
        <v>48.45</v>
      </c>
      <c r="H30" s="10">
        <f t="shared" si="1"/>
        <v>25.80185758513932</v>
      </c>
      <c r="I30" s="32">
        <v>3</v>
      </c>
      <c r="J30" s="10">
        <f t="shared" si="2"/>
        <v>9.473684210526315</v>
      </c>
      <c r="K30" s="32">
        <v>79.43</v>
      </c>
      <c r="L30" s="10">
        <f t="shared" si="3"/>
        <v>18.472869193000125</v>
      </c>
      <c r="M30" s="71">
        <f t="shared" si="4"/>
        <v>58.34841098866576</v>
      </c>
      <c r="N30" s="72">
        <v>20</v>
      </c>
      <c r="O30" s="63"/>
      <c r="P30" s="71">
        <f t="shared" si="5"/>
        <v>53.04400998969615</v>
      </c>
    </row>
    <row r="31" spans="1:16" ht="12.75" customHeight="1">
      <c r="A31" s="72">
        <v>21</v>
      </c>
      <c r="B31" s="22" t="s">
        <v>266</v>
      </c>
      <c r="C31" s="8">
        <v>9</v>
      </c>
      <c r="D31" s="19" t="s">
        <v>95</v>
      </c>
      <c r="E31" s="77">
        <v>14</v>
      </c>
      <c r="F31" s="81">
        <f t="shared" si="0"/>
        <v>5.6</v>
      </c>
      <c r="G31" s="32">
        <v>65.17</v>
      </c>
      <c r="H31" s="10">
        <f t="shared" si="1"/>
        <v>19.182139021021943</v>
      </c>
      <c r="I31" s="32">
        <v>4</v>
      </c>
      <c r="J31" s="10">
        <f t="shared" si="2"/>
        <v>12.631578947368421</v>
      </c>
      <c r="K31" s="32">
        <v>79.49</v>
      </c>
      <c r="L31" s="10">
        <f t="shared" si="3"/>
        <v>18.458925651025286</v>
      </c>
      <c r="M31" s="71">
        <f t="shared" si="4"/>
        <v>55.87264361941565</v>
      </c>
      <c r="N31" s="72">
        <v>21</v>
      </c>
      <c r="O31" s="63"/>
      <c r="P31" s="71">
        <f t="shared" si="5"/>
        <v>50.79331238128695</v>
      </c>
    </row>
    <row r="32" spans="1:16" ht="12.75" customHeight="1">
      <c r="A32" s="72">
        <v>22</v>
      </c>
      <c r="B32" s="55" t="s">
        <v>267</v>
      </c>
      <c r="C32" s="8">
        <v>9</v>
      </c>
      <c r="D32" s="19" t="s">
        <v>92</v>
      </c>
      <c r="E32" s="77">
        <v>20.5</v>
      </c>
      <c r="F32" s="81">
        <f t="shared" si="0"/>
        <v>8.2</v>
      </c>
      <c r="G32" s="77">
        <v>55.62</v>
      </c>
      <c r="H32" s="10">
        <f t="shared" si="1"/>
        <v>22.47572815533981</v>
      </c>
      <c r="I32" s="32">
        <v>5.5</v>
      </c>
      <c r="J32" s="10">
        <f t="shared" si="2"/>
        <v>17.36842105263158</v>
      </c>
      <c r="K32" s="32">
        <v>0</v>
      </c>
      <c r="L32" s="10">
        <v>0</v>
      </c>
      <c r="M32" s="71">
        <f t="shared" si="4"/>
        <v>48.04414920797139</v>
      </c>
      <c r="N32" s="72">
        <v>22</v>
      </c>
      <c r="O32" s="19"/>
      <c r="P32" s="71">
        <f t="shared" si="5"/>
        <v>43.67649927997399</v>
      </c>
    </row>
    <row r="33" spans="1:16" ht="12.75" customHeight="1">
      <c r="A33" s="72">
        <v>23</v>
      </c>
      <c r="B33" s="8" t="s">
        <v>271</v>
      </c>
      <c r="C33" s="8">
        <v>9</v>
      </c>
      <c r="D33" s="19" t="s">
        <v>100</v>
      </c>
      <c r="E33" s="77">
        <v>11</v>
      </c>
      <c r="F33" s="81">
        <f t="shared" si="0"/>
        <v>4.4</v>
      </c>
      <c r="G33" s="32">
        <v>0</v>
      </c>
      <c r="H33" s="10">
        <v>0</v>
      </c>
      <c r="I33" s="32">
        <v>0</v>
      </c>
      <c r="J33" s="10">
        <f t="shared" si="2"/>
        <v>0</v>
      </c>
      <c r="K33" s="32">
        <v>0</v>
      </c>
      <c r="L33" s="10">
        <v>0</v>
      </c>
      <c r="M33" s="71">
        <f t="shared" si="4"/>
        <v>4.4</v>
      </c>
      <c r="N33" s="72">
        <v>23</v>
      </c>
      <c r="O33" s="63"/>
      <c r="P33" s="71">
        <f t="shared" si="5"/>
        <v>4.000000000000001</v>
      </c>
    </row>
    <row r="34" spans="1:16" ht="12.75" customHeight="1">
      <c r="A34" s="72">
        <v>24</v>
      </c>
      <c r="B34" s="55" t="s">
        <v>272</v>
      </c>
      <c r="C34" s="8">
        <v>9</v>
      </c>
      <c r="D34" s="19" t="s">
        <v>88</v>
      </c>
      <c r="E34" s="77">
        <v>10</v>
      </c>
      <c r="F34" s="81">
        <f t="shared" si="0"/>
        <v>4</v>
      </c>
      <c r="G34" s="77">
        <v>0</v>
      </c>
      <c r="H34" s="10">
        <v>0</v>
      </c>
      <c r="I34" s="32">
        <v>0</v>
      </c>
      <c r="J34" s="10">
        <f t="shared" si="2"/>
        <v>0</v>
      </c>
      <c r="K34" s="32">
        <v>0</v>
      </c>
      <c r="L34" s="10">
        <v>0</v>
      </c>
      <c r="M34" s="71">
        <f t="shared" si="4"/>
        <v>4</v>
      </c>
      <c r="N34" s="72">
        <v>24</v>
      </c>
      <c r="O34" s="19"/>
      <c r="P34" s="71">
        <f t="shared" si="5"/>
        <v>3.6363636363636362</v>
      </c>
    </row>
    <row r="35" spans="1:16" ht="12.75" customHeight="1">
      <c r="A35" s="72">
        <v>25</v>
      </c>
      <c r="B35" s="8" t="s">
        <v>273</v>
      </c>
      <c r="C35" s="8">
        <v>9</v>
      </c>
      <c r="D35" s="19" t="s">
        <v>85</v>
      </c>
      <c r="E35" s="77">
        <v>7</v>
      </c>
      <c r="F35" s="81">
        <f t="shared" si="0"/>
        <v>2.8</v>
      </c>
      <c r="G35" s="77">
        <v>0</v>
      </c>
      <c r="H35" s="10">
        <v>0</v>
      </c>
      <c r="I35" s="77">
        <v>0</v>
      </c>
      <c r="J35" s="10">
        <f t="shared" si="2"/>
        <v>0</v>
      </c>
      <c r="K35" s="77">
        <v>0</v>
      </c>
      <c r="L35" s="10">
        <v>0</v>
      </c>
      <c r="M35" s="71">
        <f t="shared" si="4"/>
        <v>2.8</v>
      </c>
      <c r="N35" s="72">
        <v>25</v>
      </c>
      <c r="O35" s="19"/>
      <c r="P35" s="71">
        <f t="shared" si="5"/>
        <v>2.5454545454545454</v>
      </c>
    </row>
    <row r="36" spans="4:5" ht="12.75">
      <c r="D36" s="60"/>
      <c r="E36" s="60"/>
    </row>
    <row r="37" spans="3:4" ht="12.75">
      <c r="C37" s="65"/>
      <c r="D37" s="64" t="s">
        <v>146</v>
      </c>
    </row>
    <row r="38" spans="3:6" ht="12.75">
      <c r="C38" s="65"/>
      <c r="D38" s="64"/>
      <c r="F38" s="64"/>
    </row>
    <row r="39" spans="3:9" ht="12.75">
      <c r="C39" s="65"/>
      <c r="D39" s="51" t="s">
        <v>16</v>
      </c>
      <c r="I39" s="64" t="s">
        <v>20</v>
      </c>
    </row>
    <row r="40" spans="3:9" ht="12.75">
      <c r="C40" s="65"/>
      <c r="D40" s="64" t="s">
        <v>13</v>
      </c>
      <c r="F40" s="64"/>
      <c r="I40" s="64" t="s">
        <v>15</v>
      </c>
    </row>
    <row r="41" spans="3:9" ht="12.75">
      <c r="C41" s="66"/>
      <c r="D41" s="64" t="s">
        <v>19</v>
      </c>
      <c r="F41" s="64"/>
      <c r="I41" s="64" t="s">
        <v>23</v>
      </c>
    </row>
    <row r="42" spans="3:9" ht="12.75">
      <c r="C42" s="67"/>
      <c r="D42" s="64" t="s">
        <v>14</v>
      </c>
      <c r="F42" s="64"/>
      <c r="I42" s="68" t="s">
        <v>147</v>
      </c>
    </row>
    <row r="43" spans="3:6" ht="12.75">
      <c r="C43" s="67"/>
      <c r="F43" s="64"/>
    </row>
    <row r="44" spans="4:6" ht="12.75">
      <c r="D44" s="68" t="s">
        <v>21</v>
      </c>
      <c r="F44" s="64"/>
    </row>
    <row r="45" spans="3:6" ht="12.75">
      <c r="C45" s="67"/>
      <c r="F45" s="68"/>
    </row>
    <row r="46" spans="3:6" ht="12.75">
      <c r="C46" s="67"/>
      <c r="F46" s="68"/>
    </row>
  </sheetData>
  <sheetProtection/>
  <mergeCells count="17">
    <mergeCell ref="C9:C10"/>
    <mergeCell ref="D9:D10"/>
    <mergeCell ref="M9:M10"/>
    <mergeCell ref="N9:N10"/>
    <mergeCell ref="O9:O10"/>
    <mergeCell ref="P9:P10"/>
    <mergeCell ref="E9:F9"/>
    <mergeCell ref="G9:H9"/>
    <mergeCell ref="I9:J9"/>
    <mergeCell ref="K9:L9"/>
    <mergeCell ref="A2:P2"/>
    <mergeCell ref="A3:P3"/>
    <mergeCell ref="A4:P4"/>
    <mergeCell ref="A5:P5"/>
    <mergeCell ref="A7:P7"/>
    <mergeCell ref="A9:A10"/>
    <mergeCell ref="B9:B10"/>
  </mergeCells>
  <printOptions horizontalCentered="1"/>
  <pageMargins left="0" right="0" top="0" bottom="0" header="0" footer="0"/>
  <pageSetup horizontalDpi="600" verticalDpi="600" orientation="landscape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3"/>
  <sheetViews>
    <sheetView view="pageBreakPreview" zoomScale="60" zoomScalePageLayoutView="75" workbookViewId="0" topLeftCell="A1">
      <selection activeCell="A9" sqref="A9:A10"/>
    </sheetView>
  </sheetViews>
  <sheetFormatPr defaultColWidth="9.140625" defaultRowHeight="15"/>
  <cols>
    <col min="1" max="1" width="4.57421875" style="51" customWidth="1"/>
    <col min="2" max="2" width="19.7109375" style="51" bestFit="1" customWidth="1"/>
    <col min="3" max="3" width="4.57421875" style="51" customWidth="1"/>
    <col min="4" max="4" width="21.7109375" style="51" customWidth="1"/>
    <col min="5" max="5" width="11.421875" style="51" customWidth="1"/>
    <col min="6" max="6" width="10.140625" style="51" customWidth="1"/>
    <col min="7" max="8" width="8.28125" style="51" customWidth="1"/>
    <col min="9" max="9" width="8.57421875" style="51" customWidth="1"/>
    <col min="10" max="10" width="11.57421875" style="51" customWidth="1"/>
    <col min="11" max="11" width="8.57421875" style="51" customWidth="1"/>
    <col min="12" max="12" width="9.8515625" style="51" customWidth="1"/>
    <col min="13" max="13" width="8.7109375" style="51" customWidth="1"/>
    <col min="14" max="14" width="7.421875" style="51" customWidth="1"/>
    <col min="15" max="15" width="8.7109375" style="51" customWidth="1"/>
    <col min="16" max="16" width="14.7109375" style="51" customWidth="1"/>
    <col min="17" max="16384" width="9.140625" style="51" customWidth="1"/>
  </cols>
  <sheetData>
    <row r="1" ht="12.75">
      <c r="M1" s="52" t="s">
        <v>150</v>
      </c>
    </row>
    <row r="2" spans="1:16" ht="12.75">
      <c r="A2" s="49" t="s">
        <v>8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1:16" ht="12.75">
      <c r="A3" s="49" t="s">
        <v>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</row>
    <row r="4" spans="1:16" ht="12.75">
      <c r="A4" s="49" t="s">
        <v>12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</row>
    <row r="5" spans="1:16" ht="12.75">
      <c r="A5" s="49" t="s">
        <v>82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</row>
    <row r="6" spans="1:16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12.75">
      <c r="A7" s="49" t="s">
        <v>155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</row>
    <row r="8" spans="1:16" ht="12.7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ht="33" customHeight="1">
      <c r="A9" s="39" t="s">
        <v>1</v>
      </c>
      <c r="B9" s="39" t="s">
        <v>2</v>
      </c>
      <c r="C9" s="47" t="s">
        <v>3</v>
      </c>
      <c r="D9" s="39" t="s">
        <v>17</v>
      </c>
      <c r="E9" s="41" t="s">
        <v>9</v>
      </c>
      <c r="F9" s="42"/>
      <c r="G9" s="43" t="s">
        <v>79</v>
      </c>
      <c r="H9" s="44"/>
      <c r="I9" s="45" t="s">
        <v>80</v>
      </c>
      <c r="J9" s="46"/>
      <c r="K9" s="41" t="s">
        <v>81</v>
      </c>
      <c r="L9" s="42"/>
      <c r="M9" s="47" t="s">
        <v>4</v>
      </c>
      <c r="N9" s="47" t="s">
        <v>5</v>
      </c>
      <c r="O9" s="39" t="s">
        <v>6</v>
      </c>
      <c r="P9" s="39" t="s">
        <v>7</v>
      </c>
    </row>
    <row r="10" spans="1:16" ht="79.5" customHeight="1">
      <c r="A10" s="40"/>
      <c r="B10" s="40"/>
      <c r="C10" s="48"/>
      <c r="D10" s="40"/>
      <c r="E10" s="3" t="s">
        <v>10</v>
      </c>
      <c r="F10" s="3" t="s">
        <v>11</v>
      </c>
      <c r="G10" s="7" t="s">
        <v>18</v>
      </c>
      <c r="H10" s="3" t="s">
        <v>11</v>
      </c>
      <c r="I10" s="7" t="s">
        <v>18</v>
      </c>
      <c r="J10" s="3" t="s">
        <v>11</v>
      </c>
      <c r="K10" s="7" t="s">
        <v>18</v>
      </c>
      <c r="L10" s="3" t="s">
        <v>11</v>
      </c>
      <c r="M10" s="48"/>
      <c r="N10" s="48"/>
      <c r="O10" s="40"/>
      <c r="P10" s="40"/>
    </row>
    <row r="11" spans="1:16" ht="12.75" customHeight="1">
      <c r="A11" s="26">
        <v>1</v>
      </c>
      <c r="B11" s="22" t="s">
        <v>211</v>
      </c>
      <c r="C11" s="22">
        <v>10</v>
      </c>
      <c r="D11" s="15" t="s">
        <v>127</v>
      </c>
      <c r="E11" s="19">
        <v>19</v>
      </c>
      <c r="F11" s="27">
        <f aca="true" t="shared" si="0" ref="F11:F30">20*E11/50</f>
        <v>7.6</v>
      </c>
      <c r="G11" s="19">
        <v>39.87</v>
      </c>
      <c r="H11" s="14">
        <f aca="true" t="shared" si="1" ref="H11:H29">30*39.87/G11</f>
        <v>30</v>
      </c>
      <c r="I11" s="32">
        <v>8</v>
      </c>
      <c r="J11" s="10">
        <f aca="true" t="shared" si="2" ref="J11:J30">30*I11/10</f>
        <v>24</v>
      </c>
      <c r="K11" s="32">
        <v>47.94</v>
      </c>
      <c r="L11" s="10">
        <f aca="true" t="shared" si="3" ref="L11:L29">30*46.29/K11</f>
        <v>28.967459324155197</v>
      </c>
      <c r="M11" s="10">
        <f>L11+J11+H11+F11</f>
        <v>90.5674593241552</v>
      </c>
      <c r="N11" s="1">
        <v>1</v>
      </c>
      <c r="O11" s="20" t="s">
        <v>24</v>
      </c>
      <c r="P11" s="10">
        <f>M11*100/110</f>
        <v>82.33405393105018</v>
      </c>
    </row>
    <row r="12" spans="1:16" ht="12.75" customHeight="1">
      <c r="A12" s="26">
        <v>2</v>
      </c>
      <c r="B12" s="22" t="s">
        <v>212</v>
      </c>
      <c r="C12" s="75">
        <v>10</v>
      </c>
      <c r="D12" s="15" t="s">
        <v>110</v>
      </c>
      <c r="E12" s="75">
        <v>23.5</v>
      </c>
      <c r="F12" s="27">
        <f t="shared" si="0"/>
        <v>9.4</v>
      </c>
      <c r="G12" s="19">
        <v>58.55</v>
      </c>
      <c r="H12" s="14">
        <f t="shared" si="1"/>
        <v>20.428693424423567</v>
      </c>
      <c r="I12" s="32">
        <v>10</v>
      </c>
      <c r="J12" s="10">
        <f t="shared" si="2"/>
        <v>30</v>
      </c>
      <c r="K12" s="32">
        <v>46.29</v>
      </c>
      <c r="L12" s="10">
        <f t="shared" si="3"/>
        <v>30</v>
      </c>
      <c r="M12" s="10">
        <f aca="true" t="shared" si="4" ref="M12:M30">L12+J12+H12+F12</f>
        <v>89.82869342442358</v>
      </c>
      <c r="N12" s="1">
        <v>2</v>
      </c>
      <c r="O12" s="20" t="s">
        <v>25</v>
      </c>
      <c r="P12" s="10">
        <f aca="true" t="shared" si="5" ref="P12:P30">M12*100/110</f>
        <v>81.6624485676578</v>
      </c>
    </row>
    <row r="13" spans="1:16" ht="12.75" customHeight="1">
      <c r="A13" s="26">
        <v>3</v>
      </c>
      <c r="B13" s="22" t="s">
        <v>213</v>
      </c>
      <c r="C13" s="8">
        <v>10</v>
      </c>
      <c r="D13" s="15" t="s">
        <v>124</v>
      </c>
      <c r="E13" s="8">
        <v>21</v>
      </c>
      <c r="F13" s="27">
        <f t="shared" si="0"/>
        <v>8.4</v>
      </c>
      <c r="G13" s="19">
        <v>43.01</v>
      </c>
      <c r="H13" s="14">
        <f t="shared" si="1"/>
        <v>27.809811671704253</v>
      </c>
      <c r="I13" s="77">
        <v>8</v>
      </c>
      <c r="J13" s="10">
        <f t="shared" si="2"/>
        <v>24</v>
      </c>
      <c r="K13" s="77">
        <v>49.05</v>
      </c>
      <c r="L13" s="10">
        <f t="shared" si="3"/>
        <v>28.31192660550459</v>
      </c>
      <c r="M13" s="10">
        <f t="shared" si="4"/>
        <v>88.52173827720884</v>
      </c>
      <c r="N13" s="1">
        <v>3</v>
      </c>
      <c r="O13" s="63" t="s">
        <v>26</v>
      </c>
      <c r="P13" s="10">
        <f t="shared" si="5"/>
        <v>80.47430752473531</v>
      </c>
    </row>
    <row r="14" spans="1:16" ht="12.75" customHeight="1">
      <c r="A14" s="54">
        <v>4</v>
      </c>
      <c r="B14" s="22" t="s">
        <v>215</v>
      </c>
      <c r="C14" s="15">
        <v>10</v>
      </c>
      <c r="D14" s="15" t="s">
        <v>113</v>
      </c>
      <c r="E14" s="8">
        <v>15</v>
      </c>
      <c r="F14" s="27">
        <f t="shared" si="0"/>
        <v>6</v>
      </c>
      <c r="G14" s="15">
        <v>51.58</v>
      </c>
      <c r="H14" s="14">
        <f t="shared" si="1"/>
        <v>23.189220628150444</v>
      </c>
      <c r="I14" s="76">
        <v>9.6</v>
      </c>
      <c r="J14" s="10">
        <f t="shared" si="2"/>
        <v>28.8</v>
      </c>
      <c r="K14" s="76">
        <v>48.89</v>
      </c>
      <c r="L14" s="10">
        <f t="shared" si="3"/>
        <v>28.404581714051954</v>
      </c>
      <c r="M14" s="10">
        <f t="shared" si="4"/>
        <v>86.3938023422024</v>
      </c>
      <c r="N14" s="1">
        <v>4</v>
      </c>
      <c r="O14" s="19"/>
      <c r="P14" s="10">
        <f t="shared" si="5"/>
        <v>78.5398203110931</v>
      </c>
    </row>
    <row r="15" spans="1:16" ht="12.75" customHeight="1">
      <c r="A15" s="26">
        <v>5</v>
      </c>
      <c r="B15" s="22" t="s">
        <v>218</v>
      </c>
      <c r="C15" s="22">
        <v>10</v>
      </c>
      <c r="D15" s="15" t="s">
        <v>114</v>
      </c>
      <c r="E15" s="8">
        <v>22.5</v>
      </c>
      <c r="F15" s="27">
        <f t="shared" si="0"/>
        <v>9</v>
      </c>
      <c r="G15" s="1">
        <v>47.55</v>
      </c>
      <c r="H15" s="14">
        <f t="shared" si="1"/>
        <v>25.15457413249211</v>
      </c>
      <c r="I15" s="77">
        <v>8</v>
      </c>
      <c r="J15" s="10">
        <f t="shared" si="2"/>
        <v>24</v>
      </c>
      <c r="K15" s="77">
        <v>54.52</v>
      </c>
      <c r="L15" s="10">
        <f t="shared" si="3"/>
        <v>25.47138664710198</v>
      </c>
      <c r="M15" s="10">
        <f t="shared" si="4"/>
        <v>83.6259607795941</v>
      </c>
      <c r="N15" s="1">
        <v>5</v>
      </c>
      <c r="O15" s="19"/>
      <c r="P15" s="10">
        <f t="shared" si="5"/>
        <v>76.0236007087219</v>
      </c>
    </row>
    <row r="16" spans="1:16" ht="12.75" customHeight="1">
      <c r="A16" s="54">
        <v>6</v>
      </c>
      <c r="B16" s="55" t="s">
        <v>219</v>
      </c>
      <c r="C16" s="15">
        <v>10</v>
      </c>
      <c r="D16" s="15" t="s">
        <v>115</v>
      </c>
      <c r="E16" s="8">
        <v>18</v>
      </c>
      <c r="F16" s="27">
        <f t="shared" si="0"/>
        <v>7.2</v>
      </c>
      <c r="G16" s="19">
        <v>56.08</v>
      </c>
      <c r="H16" s="14">
        <f t="shared" si="1"/>
        <v>21.328459343794577</v>
      </c>
      <c r="I16" s="76">
        <v>9.8</v>
      </c>
      <c r="J16" s="10">
        <f t="shared" si="2"/>
        <v>29.4</v>
      </c>
      <c r="K16" s="76">
        <v>54.21</v>
      </c>
      <c r="L16" s="10">
        <f t="shared" si="3"/>
        <v>25.61704482567792</v>
      </c>
      <c r="M16" s="10">
        <f t="shared" si="4"/>
        <v>83.5455041694725</v>
      </c>
      <c r="N16" s="1">
        <v>6</v>
      </c>
      <c r="O16" s="19"/>
      <c r="P16" s="10">
        <f t="shared" si="5"/>
        <v>75.9504583358841</v>
      </c>
    </row>
    <row r="17" spans="1:16" ht="12.75" customHeight="1">
      <c r="A17" s="26">
        <v>7</v>
      </c>
      <c r="B17" s="22" t="s">
        <v>220</v>
      </c>
      <c r="C17" s="8">
        <v>10</v>
      </c>
      <c r="D17" s="15" t="s">
        <v>126</v>
      </c>
      <c r="E17" s="8">
        <v>13</v>
      </c>
      <c r="F17" s="27">
        <f t="shared" si="0"/>
        <v>5.2</v>
      </c>
      <c r="G17" s="1">
        <v>51.1</v>
      </c>
      <c r="H17" s="14">
        <f t="shared" si="1"/>
        <v>23.407045009784735</v>
      </c>
      <c r="I17" s="77">
        <v>9.7</v>
      </c>
      <c r="J17" s="10">
        <f t="shared" si="2"/>
        <v>29.1</v>
      </c>
      <c r="K17" s="77">
        <v>55.41</v>
      </c>
      <c r="L17" s="10">
        <f t="shared" si="3"/>
        <v>25.062263129399028</v>
      </c>
      <c r="M17" s="10">
        <f t="shared" si="4"/>
        <v>82.76930813918376</v>
      </c>
      <c r="N17" s="1">
        <v>7</v>
      </c>
      <c r="O17" s="19"/>
      <c r="P17" s="10">
        <f t="shared" si="5"/>
        <v>75.24482558107614</v>
      </c>
    </row>
    <row r="18" spans="1:16" ht="12.75" customHeight="1">
      <c r="A18" s="26">
        <v>8</v>
      </c>
      <c r="B18" s="55" t="s">
        <v>223</v>
      </c>
      <c r="C18" s="15">
        <v>10</v>
      </c>
      <c r="D18" s="15" t="s">
        <v>112</v>
      </c>
      <c r="E18" s="8">
        <v>15</v>
      </c>
      <c r="F18" s="27">
        <f t="shared" si="0"/>
        <v>6</v>
      </c>
      <c r="G18" s="15">
        <v>52.66</v>
      </c>
      <c r="H18" s="14">
        <f t="shared" si="1"/>
        <v>22.71363463729586</v>
      </c>
      <c r="I18" s="76">
        <v>8</v>
      </c>
      <c r="J18" s="10">
        <f t="shared" si="2"/>
        <v>24</v>
      </c>
      <c r="K18" s="76">
        <v>50.93</v>
      </c>
      <c r="L18" s="10">
        <f t="shared" si="3"/>
        <v>27.266836834871395</v>
      </c>
      <c r="M18" s="10">
        <f t="shared" si="4"/>
        <v>79.98047147216727</v>
      </c>
      <c r="N18" s="1">
        <v>8</v>
      </c>
      <c r="O18" s="19"/>
      <c r="P18" s="10">
        <f t="shared" si="5"/>
        <v>72.70951952015206</v>
      </c>
    </row>
    <row r="19" spans="1:16" ht="12.75" customHeight="1">
      <c r="A19" s="26">
        <v>9</v>
      </c>
      <c r="B19" s="8" t="s">
        <v>228</v>
      </c>
      <c r="C19" s="8">
        <v>10</v>
      </c>
      <c r="D19" s="15" t="s">
        <v>108</v>
      </c>
      <c r="E19" s="8">
        <v>13</v>
      </c>
      <c r="F19" s="27">
        <f t="shared" si="0"/>
        <v>5.2</v>
      </c>
      <c r="G19" s="15">
        <v>56.16</v>
      </c>
      <c r="H19" s="14">
        <f t="shared" si="1"/>
        <v>21.298076923076923</v>
      </c>
      <c r="I19" s="76">
        <v>9.5</v>
      </c>
      <c r="J19" s="10">
        <f t="shared" si="2"/>
        <v>28.5</v>
      </c>
      <c r="K19" s="76">
        <v>62.21</v>
      </c>
      <c r="L19" s="10">
        <f t="shared" si="3"/>
        <v>22.322777688474524</v>
      </c>
      <c r="M19" s="10">
        <f t="shared" si="4"/>
        <v>77.32085461155145</v>
      </c>
      <c r="N19" s="1">
        <v>9</v>
      </c>
      <c r="O19" s="63"/>
      <c r="P19" s="10">
        <f t="shared" si="5"/>
        <v>70.29168601050132</v>
      </c>
    </row>
    <row r="20" spans="1:16" ht="12.75" customHeight="1">
      <c r="A20" s="54">
        <v>10</v>
      </c>
      <c r="B20" s="8" t="s">
        <v>239</v>
      </c>
      <c r="C20" s="75">
        <v>10</v>
      </c>
      <c r="D20" s="15" t="s">
        <v>123</v>
      </c>
      <c r="E20" s="8">
        <v>14</v>
      </c>
      <c r="F20" s="27">
        <f t="shared" si="0"/>
        <v>5.6</v>
      </c>
      <c r="G20" s="1">
        <v>62.53</v>
      </c>
      <c r="H20" s="14">
        <f t="shared" si="1"/>
        <v>19.128418359187588</v>
      </c>
      <c r="I20" s="32">
        <v>9.9</v>
      </c>
      <c r="J20" s="10">
        <f t="shared" si="2"/>
        <v>29.7</v>
      </c>
      <c r="K20" s="32">
        <v>68.39</v>
      </c>
      <c r="L20" s="10">
        <f t="shared" si="3"/>
        <v>20.305600233952333</v>
      </c>
      <c r="M20" s="10">
        <f t="shared" si="4"/>
        <v>74.73401859313992</v>
      </c>
      <c r="N20" s="1">
        <v>10</v>
      </c>
      <c r="O20" s="1"/>
      <c r="P20" s="10">
        <f t="shared" si="5"/>
        <v>67.94001690285447</v>
      </c>
    </row>
    <row r="21" spans="1:16" ht="12.75" customHeight="1">
      <c r="A21" s="26">
        <v>11</v>
      </c>
      <c r="B21" s="22" t="s">
        <v>246</v>
      </c>
      <c r="C21" s="8">
        <v>10</v>
      </c>
      <c r="D21" s="15" t="s">
        <v>116</v>
      </c>
      <c r="E21" s="8">
        <v>21</v>
      </c>
      <c r="F21" s="27">
        <f t="shared" si="0"/>
        <v>8.4</v>
      </c>
      <c r="G21" s="19">
        <v>58.16</v>
      </c>
      <c r="H21" s="14">
        <f t="shared" si="1"/>
        <v>20.565680880330124</v>
      </c>
      <c r="I21" s="32">
        <v>7</v>
      </c>
      <c r="J21" s="10">
        <f t="shared" si="2"/>
        <v>21</v>
      </c>
      <c r="K21" s="32">
        <v>60.39</v>
      </c>
      <c r="L21" s="10">
        <f t="shared" si="3"/>
        <v>22.995529061102832</v>
      </c>
      <c r="M21" s="10">
        <f t="shared" si="4"/>
        <v>72.96120994143295</v>
      </c>
      <c r="N21" s="1">
        <v>11</v>
      </c>
      <c r="O21" s="19"/>
      <c r="P21" s="10">
        <f t="shared" si="5"/>
        <v>66.32837267402996</v>
      </c>
    </row>
    <row r="22" spans="1:16" ht="12.75" customHeight="1">
      <c r="A22" s="54">
        <v>12</v>
      </c>
      <c r="B22" s="22" t="s">
        <v>248</v>
      </c>
      <c r="C22" s="8">
        <v>10</v>
      </c>
      <c r="D22" s="15" t="s">
        <v>121</v>
      </c>
      <c r="E22" s="8">
        <v>13</v>
      </c>
      <c r="F22" s="27">
        <f t="shared" si="0"/>
        <v>5.2</v>
      </c>
      <c r="G22" s="1">
        <v>63.22</v>
      </c>
      <c r="H22" s="14">
        <f t="shared" si="1"/>
        <v>18.91964568174628</v>
      </c>
      <c r="I22" s="32">
        <v>8.7</v>
      </c>
      <c r="J22" s="10">
        <f t="shared" si="2"/>
        <v>26.1</v>
      </c>
      <c r="K22" s="32">
        <v>71.25</v>
      </c>
      <c r="L22" s="10">
        <f t="shared" si="3"/>
        <v>19.490526315789474</v>
      </c>
      <c r="M22" s="10">
        <f t="shared" si="4"/>
        <v>69.71017199753577</v>
      </c>
      <c r="N22" s="1">
        <v>12</v>
      </c>
      <c r="O22" s="19"/>
      <c r="P22" s="10">
        <f t="shared" si="5"/>
        <v>63.37288363412342</v>
      </c>
    </row>
    <row r="23" spans="1:16" ht="12.75" customHeight="1">
      <c r="A23" s="26">
        <v>13</v>
      </c>
      <c r="B23" s="22" t="s">
        <v>250</v>
      </c>
      <c r="C23" s="15">
        <v>10</v>
      </c>
      <c r="D23" s="15" t="s">
        <v>117</v>
      </c>
      <c r="E23" s="8">
        <v>13</v>
      </c>
      <c r="F23" s="27">
        <f t="shared" si="0"/>
        <v>5.2</v>
      </c>
      <c r="G23" s="15">
        <v>48.92</v>
      </c>
      <c r="H23" s="14">
        <f t="shared" si="1"/>
        <v>24.450122649223218</v>
      </c>
      <c r="I23" s="76">
        <v>6.8</v>
      </c>
      <c r="J23" s="10">
        <f t="shared" si="2"/>
        <v>20.4</v>
      </c>
      <c r="K23" s="76">
        <v>74.57</v>
      </c>
      <c r="L23" s="10">
        <f t="shared" si="3"/>
        <v>18.622770551159988</v>
      </c>
      <c r="M23" s="10">
        <f t="shared" si="4"/>
        <v>68.6728932003832</v>
      </c>
      <c r="N23" s="1">
        <v>13</v>
      </c>
      <c r="O23" s="19"/>
      <c r="P23" s="10">
        <f t="shared" si="5"/>
        <v>62.42990290943927</v>
      </c>
    </row>
    <row r="24" spans="1:16" ht="12.75" customHeight="1">
      <c r="A24" s="26">
        <v>14</v>
      </c>
      <c r="B24" s="22" t="s">
        <v>252</v>
      </c>
      <c r="C24" s="8">
        <v>10</v>
      </c>
      <c r="D24" s="15" t="s">
        <v>125</v>
      </c>
      <c r="E24" s="8">
        <v>13.5</v>
      </c>
      <c r="F24" s="27">
        <f t="shared" si="0"/>
        <v>5.4</v>
      </c>
      <c r="G24" s="19">
        <v>55.4</v>
      </c>
      <c r="H24" s="14">
        <f t="shared" si="1"/>
        <v>21.590252707581225</v>
      </c>
      <c r="I24" s="77">
        <v>6</v>
      </c>
      <c r="J24" s="10">
        <f t="shared" si="2"/>
        <v>18</v>
      </c>
      <c r="K24" s="77">
        <v>59.44</v>
      </c>
      <c r="L24" s="10">
        <f t="shared" si="3"/>
        <v>23.36305518169583</v>
      </c>
      <c r="M24" s="10">
        <f t="shared" si="4"/>
        <v>68.35330788927706</v>
      </c>
      <c r="N24" s="1">
        <v>14</v>
      </c>
      <c r="O24" s="19"/>
      <c r="P24" s="10">
        <f t="shared" si="5"/>
        <v>62.13937080843369</v>
      </c>
    </row>
    <row r="25" spans="1:16" ht="12.75" customHeight="1">
      <c r="A25" s="26">
        <v>15</v>
      </c>
      <c r="B25" s="22" t="s">
        <v>253</v>
      </c>
      <c r="C25" s="8">
        <v>10</v>
      </c>
      <c r="D25" s="15" t="s">
        <v>109</v>
      </c>
      <c r="E25" s="8">
        <v>19</v>
      </c>
      <c r="F25" s="27">
        <f t="shared" si="0"/>
        <v>7.6</v>
      </c>
      <c r="G25" s="15">
        <v>53.75</v>
      </c>
      <c r="H25" s="14">
        <f t="shared" si="1"/>
        <v>22.25302325581395</v>
      </c>
      <c r="I25" s="76">
        <v>7</v>
      </c>
      <c r="J25" s="10">
        <f t="shared" si="2"/>
        <v>21</v>
      </c>
      <c r="K25" s="76">
        <v>80.62</v>
      </c>
      <c r="L25" s="10">
        <f t="shared" si="3"/>
        <v>17.225254279335154</v>
      </c>
      <c r="M25" s="10">
        <f t="shared" si="4"/>
        <v>68.0782775351491</v>
      </c>
      <c r="N25" s="1">
        <v>15</v>
      </c>
      <c r="O25" s="19"/>
      <c r="P25" s="10">
        <f t="shared" si="5"/>
        <v>61.88934321377191</v>
      </c>
    </row>
    <row r="26" spans="1:16" ht="12.75" customHeight="1">
      <c r="A26" s="54">
        <v>16</v>
      </c>
      <c r="B26" s="22" t="s">
        <v>257</v>
      </c>
      <c r="C26" s="22">
        <v>10</v>
      </c>
      <c r="D26" s="15" t="s">
        <v>118</v>
      </c>
      <c r="E26" s="8">
        <v>11</v>
      </c>
      <c r="F26" s="27">
        <f t="shared" si="0"/>
        <v>4.4</v>
      </c>
      <c r="G26" s="19">
        <v>47.56</v>
      </c>
      <c r="H26" s="14">
        <f t="shared" si="1"/>
        <v>25.149285113540788</v>
      </c>
      <c r="I26" s="32">
        <v>4</v>
      </c>
      <c r="J26" s="10">
        <f t="shared" si="2"/>
        <v>12</v>
      </c>
      <c r="K26" s="32">
        <v>56.04</v>
      </c>
      <c r="L26" s="10">
        <f t="shared" si="3"/>
        <v>24.780513918629552</v>
      </c>
      <c r="M26" s="10">
        <f t="shared" si="4"/>
        <v>66.32979903217034</v>
      </c>
      <c r="N26" s="1">
        <v>16</v>
      </c>
      <c r="O26" s="63"/>
      <c r="P26" s="10">
        <f t="shared" si="5"/>
        <v>60.299817301973036</v>
      </c>
    </row>
    <row r="27" spans="1:16" ht="12.75" customHeight="1">
      <c r="A27" s="26">
        <v>17</v>
      </c>
      <c r="B27" s="22" t="s">
        <v>259</v>
      </c>
      <c r="C27" s="8">
        <v>10</v>
      </c>
      <c r="D27" s="15" t="s">
        <v>122</v>
      </c>
      <c r="E27" s="8">
        <v>17.5</v>
      </c>
      <c r="F27" s="27">
        <f t="shared" si="0"/>
        <v>7</v>
      </c>
      <c r="G27" s="1">
        <v>65.46</v>
      </c>
      <c r="H27" s="14">
        <f t="shared" si="1"/>
        <v>18.272227314390467</v>
      </c>
      <c r="I27" s="32">
        <v>6.4</v>
      </c>
      <c r="J27" s="10">
        <f t="shared" si="2"/>
        <v>19.2</v>
      </c>
      <c r="K27" s="32">
        <v>69.21</v>
      </c>
      <c r="L27" s="10">
        <f t="shared" si="3"/>
        <v>20.065019505851758</v>
      </c>
      <c r="M27" s="10">
        <f t="shared" si="4"/>
        <v>64.53724682024222</v>
      </c>
      <c r="N27" s="1">
        <v>17</v>
      </c>
      <c r="O27" s="1"/>
      <c r="P27" s="10">
        <f t="shared" si="5"/>
        <v>58.67022438203838</v>
      </c>
    </row>
    <row r="28" spans="1:16" ht="12.75" customHeight="1">
      <c r="A28" s="54">
        <v>18</v>
      </c>
      <c r="B28" s="8" t="s">
        <v>260</v>
      </c>
      <c r="C28" s="15">
        <v>10</v>
      </c>
      <c r="D28" s="15" t="s">
        <v>120</v>
      </c>
      <c r="E28" s="8">
        <v>10.5</v>
      </c>
      <c r="F28" s="27">
        <f t="shared" si="0"/>
        <v>4.2</v>
      </c>
      <c r="G28" s="15">
        <v>70.96</v>
      </c>
      <c r="H28" s="14">
        <f t="shared" si="1"/>
        <v>16.85597519729425</v>
      </c>
      <c r="I28" s="76">
        <v>7.5</v>
      </c>
      <c r="J28" s="10">
        <f t="shared" si="2"/>
        <v>22.5</v>
      </c>
      <c r="K28" s="76">
        <v>66.71</v>
      </c>
      <c r="L28" s="10">
        <f t="shared" si="3"/>
        <v>20.81696897016939</v>
      </c>
      <c r="M28" s="10">
        <f t="shared" si="4"/>
        <v>64.37294416746364</v>
      </c>
      <c r="N28" s="1">
        <v>18</v>
      </c>
      <c r="O28" s="19"/>
      <c r="P28" s="10">
        <f t="shared" si="5"/>
        <v>58.52085833405786</v>
      </c>
    </row>
    <row r="29" spans="1:16" ht="12.75" customHeight="1">
      <c r="A29" s="26">
        <v>19</v>
      </c>
      <c r="B29" s="22" t="s">
        <v>262</v>
      </c>
      <c r="C29" s="75">
        <v>10</v>
      </c>
      <c r="D29" s="15" t="s">
        <v>111</v>
      </c>
      <c r="E29" s="8">
        <v>13.5</v>
      </c>
      <c r="F29" s="27">
        <f t="shared" si="0"/>
        <v>5.4</v>
      </c>
      <c r="G29" s="19">
        <v>60.68</v>
      </c>
      <c r="H29" s="14">
        <f t="shared" si="1"/>
        <v>19.711601845748184</v>
      </c>
      <c r="I29" s="77">
        <v>4.4</v>
      </c>
      <c r="J29" s="10">
        <f t="shared" si="2"/>
        <v>13.2</v>
      </c>
      <c r="K29" s="77">
        <v>67.99</v>
      </c>
      <c r="L29" s="10">
        <f t="shared" si="3"/>
        <v>20.425062509192532</v>
      </c>
      <c r="M29" s="10">
        <f t="shared" si="4"/>
        <v>58.736664354940714</v>
      </c>
      <c r="N29" s="1">
        <v>19</v>
      </c>
      <c r="O29" s="1"/>
      <c r="P29" s="10">
        <f t="shared" si="5"/>
        <v>53.396967595400646</v>
      </c>
    </row>
    <row r="30" spans="1:16" ht="12.75" customHeight="1">
      <c r="A30" s="26">
        <v>20</v>
      </c>
      <c r="B30" s="8" t="s">
        <v>270</v>
      </c>
      <c r="C30" s="15">
        <v>10</v>
      </c>
      <c r="D30" s="15" t="s">
        <v>119</v>
      </c>
      <c r="E30" s="8">
        <v>13</v>
      </c>
      <c r="F30" s="27">
        <f t="shared" si="0"/>
        <v>5.2</v>
      </c>
      <c r="G30" s="15">
        <v>0</v>
      </c>
      <c r="H30" s="14">
        <v>0</v>
      </c>
      <c r="I30" s="76">
        <v>0</v>
      </c>
      <c r="J30" s="10">
        <f t="shared" si="2"/>
        <v>0</v>
      </c>
      <c r="K30" s="76">
        <v>0</v>
      </c>
      <c r="L30" s="10">
        <v>0</v>
      </c>
      <c r="M30" s="10">
        <f t="shared" si="4"/>
        <v>5.2</v>
      </c>
      <c r="N30" s="1">
        <v>20</v>
      </c>
      <c r="O30" s="19"/>
      <c r="P30" s="10">
        <f t="shared" si="5"/>
        <v>4.7272727272727275</v>
      </c>
    </row>
    <row r="31" spans="2:6" ht="12.75">
      <c r="B31" s="64"/>
      <c r="C31" s="67"/>
      <c r="D31" s="64"/>
      <c r="E31" s="64"/>
      <c r="F31" s="64"/>
    </row>
    <row r="32" spans="3:6" ht="12.75">
      <c r="C32" s="65"/>
      <c r="D32" s="64" t="s">
        <v>146</v>
      </c>
      <c r="E32" s="64"/>
      <c r="F32" s="64"/>
    </row>
    <row r="33" spans="3:6" ht="12.75">
      <c r="C33" s="65"/>
      <c r="D33" s="64"/>
      <c r="E33" s="64"/>
      <c r="F33" s="68"/>
    </row>
    <row r="34" spans="3:6" ht="12.75">
      <c r="C34" s="65"/>
      <c r="D34" s="51" t="s">
        <v>16</v>
      </c>
      <c r="E34" s="64"/>
      <c r="F34" s="68"/>
    </row>
    <row r="35" spans="3:4" ht="12.75">
      <c r="C35" s="65"/>
      <c r="D35" s="64" t="s">
        <v>13</v>
      </c>
    </row>
    <row r="36" spans="3:4" ht="12.75">
      <c r="C36" s="66"/>
      <c r="D36" s="64" t="s">
        <v>19</v>
      </c>
    </row>
    <row r="37" spans="3:4" ht="12.75">
      <c r="C37" s="67"/>
      <c r="D37" s="64" t="s">
        <v>14</v>
      </c>
    </row>
    <row r="38" spans="3:4" ht="12.75">
      <c r="C38" s="67"/>
      <c r="D38" s="64" t="s">
        <v>20</v>
      </c>
    </row>
    <row r="39" spans="3:4" ht="12.75">
      <c r="C39" s="67"/>
      <c r="D39" s="64" t="s">
        <v>15</v>
      </c>
    </row>
    <row r="40" spans="3:4" ht="12.75">
      <c r="C40" s="67"/>
      <c r="D40" s="64" t="s">
        <v>23</v>
      </c>
    </row>
    <row r="41" spans="3:4" ht="12.75">
      <c r="C41" s="67"/>
      <c r="D41" s="68" t="s">
        <v>147</v>
      </c>
    </row>
    <row r="43" ht="12.75">
      <c r="D43" s="68" t="s">
        <v>21</v>
      </c>
    </row>
  </sheetData>
  <sheetProtection/>
  <mergeCells count="17">
    <mergeCell ref="C9:C10"/>
    <mergeCell ref="D9:D10"/>
    <mergeCell ref="M9:M10"/>
    <mergeCell ref="N9:N10"/>
    <mergeCell ref="O9:O10"/>
    <mergeCell ref="P9:P10"/>
    <mergeCell ref="E9:F9"/>
    <mergeCell ref="G9:H9"/>
    <mergeCell ref="I9:J9"/>
    <mergeCell ref="K9:L9"/>
    <mergeCell ref="A2:P2"/>
    <mergeCell ref="A3:P3"/>
    <mergeCell ref="A4:P4"/>
    <mergeCell ref="A5:P5"/>
    <mergeCell ref="A7:P7"/>
    <mergeCell ref="A9:A10"/>
    <mergeCell ref="B9:B10"/>
  </mergeCells>
  <printOptions horizontalCentered="1"/>
  <pageMargins left="0.11811023622047245" right="0.11811023622047245" top="0.15748031496062992" bottom="0.15748031496062992" header="0.11811023622047245" footer="0.11811023622047245"/>
  <pageSetup horizontalDpi="600" verticalDpi="600" orientation="landscape" paperSize="9" scale="6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72"/>
  <sheetViews>
    <sheetView view="pageBreakPreview" zoomScale="66" zoomScaleSheetLayoutView="66" zoomScalePageLayoutView="75" workbookViewId="0" topLeftCell="A4">
      <selection activeCell="A9" sqref="A9:A10"/>
    </sheetView>
  </sheetViews>
  <sheetFormatPr defaultColWidth="9.140625" defaultRowHeight="15"/>
  <cols>
    <col min="1" max="1" width="4.57421875" style="51" customWidth="1"/>
    <col min="2" max="2" width="20.421875" style="51" bestFit="1" customWidth="1"/>
    <col min="3" max="3" width="6.28125" style="51" customWidth="1"/>
    <col min="4" max="4" width="22.7109375" style="51" customWidth="1"/>
    <col min="5" max="5" width="10.421875" style="51" customWidth="1"/>
    <col min="6" max="6" width="10.140625" style="51" customWidth="1"/>
    <col min="7" max="9" width="8.28125" style="51" customWidth="1"/>
    <col min="10" max="10" width="7.421875" style="51" customWidth="1"/>
    <col min="11" max="11" width="7.8515625" style="51" customWidth="1"/>
    <col min="12" max="12" width="7.140625" style="51" customWidth="1"/>
    <col min="13" max="13" width="8.28125" style="51" customWidth="1"/>
    <col min="14" max="16" width="9.140625" style="51" customWidth="1"/>
    <col min="17" max="16384" width="9.140625" style="51" customWidth="1"/>
  </cols>
  <sheetData>
    <row r="1" ht="12.75">
      <c r="K1" s="52" t="s">
        <v>150</v>
      </c>
    </row>
    <row r="2" spans="1:14" ht="12.75">
      <c r="A2" s="49" t="s">
        <v>8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4" ht="12.75">
      <c r="A3" s="49" t="s">
        <v>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1:14" ht="12.75">
      <c r="A4" s="49" t="s">
        <v>12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</row>
    <row r="5" spans="1:14" ht="12.75">
      <c r="A5" s="49" t="s">
        <v>82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1:14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2.75">
      <c r="A7" s="50" t="s">
        <v>153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</row>
    <row r="8" spans="1:14" ht="12.7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6" ht="54.75" customHeight="1">
      <c r="A9" s="39" t="s">
        <v>1</v>
      </c>
      <c r="B9" s="39" t="s">
        <v>2</v>
      </c>
      <c r="C9" s="47" t="s">
        <v>3</v>
      </c>
      <c r="D9" s="39" t="s">
        <v>17</v>
      </c>
      <c r="E9" s="41" t="s">
        <v>9</v>
      </c>
      <c r="F9" s="42"/>
      <c r="G9" s="43" t="s">
        <v>79</v>
      </c>
      <c r="H9" s="44"/>
      <c r="I9" s="45" t="s">
        <v>80</v>
      </c>
      <c r="J9" s="46"/>
      <c r="K9" s="41" t="s">
        <v>81</v>
      </c>
      <c r="L9" s="42"/>
      <c r="M9" s="47" t="s">
        <v>4</v>
      </c>
      <c r="N9" s="47" t="s">
        <v>5</v>
      </c>
      <c r="O9" s="3" t="s">
        <v>6</v>
      </c>
      <c r="P9" s="39" t="s">
        <v>7</v>
      </c>
    </row>
    <row r="10" spans="1:16" ht="77.25" customHeight="1">
      <c r="A10" s="93"/>
      <c r="B10" s="93"/>
      <c r="C10" s="98"/>
      <c r="D10" s="93"/>
      <c r="E10" s="3" t="s">
        <v>10</v>
      </c>
      <c r="F10" s="3" t="s">
        <v>11</v>
      </c>
      <c r="G10" s="7" t="s">
        <v>18</v>
      </c>
      <c r="H10" s="3" t="s">
        <v>11</v>
      </c>
      <c r="I10" s="7" t="s">
        <v>18</v>
      </c>
      <c r="J10" s="3" t="s">
        <v>11</v>
      </c>
      <c r="K10" s="7" t="s">
        <v>18</v>
      </c>
      <c r="L10" s="3" t="s">
        <v>11</v>
      </c>
      <c r="M10" s="48"/>
      <c r="N10" s="48"/>
      <c r="O10" s="37"/>
      <c r="P10" s="40"/>
    </row>
    <row r="11" spans="1:16" ht="12.75" customHeight="1">
      <c r="A11" s="28">
        <v>1</v>
      </c>
      <c r="B11" s="22" t="s">
        <v>210</v>
      </c>
      <c r="C11" s="22">
        <v>11</v>
      </c>
      <c r="D11" s="8" t="s">
        <v>143</v>
      </c>
      <c r="E11" s="69">
        <v>20</v>
      </c>
      <c r="F11" s="29">
        <f aca="true" t="shared" si="0" ref="F11:F29">20*E11/50</f>
        <v>8</v>
      </c>
      <c r="G11" s="69">
        <v>39.53</v>
      </c>
      <c r="H11" s="29">
        <f aca="true" t="shared" si="1" ref="H11:H28">30*39.53/G11</f>
        <v>30</v>
      </c>
      <c r="I11" s="19">
        <v>8.6</v>
      </c>
      <c r="J11" s="70">
        <f aca="true" t="shared" si="2" ref="J11:J29">30*I11/9.6</f>
        <v>26.875</v>
      </c>
      <c r="K11" s="19">
        <v>44.44</v>
      </c>
      <c r="L11" s="70">
        <f aca="true" t="shared" si="3" ref="L11:L27">30*44.44/K11</f>
        <v>29.999999999999996</v>
      </c>
      <c r="M11" s="71">
        <f>L11+J11+H11+F11</f>
        <v>94.875</v>
      </c>
      <c r="N11" s="72">
        <v>1</v>
      </c>
      <c r="O11" s="73" t="s">
        <v>24</v>
      </c>
      <c r="P11" s="71">
        <f>M11*100/110</f>
        <v>86.25</v>
      </c>
    </row>
    <row r="12" spans="1:16" ht="12.75" customHeight="1">
      <c r="A12" s="28">
        <v>2</v>
      </c>
      <c r="B12" s="22" t="s">
        <v>214</v>
      </c>
      <c r="C12" s="8">
        <v>11</v>
      </c>
      <c r="D12" s="8" t="s">
        <v>145</v>
      </c>
      <c r="E12" s="19">
        <v>15.5</v>
      </c>
      <c r="F12" s="29">
        <f t="shared" si="0"/>
        <v>6.2</v>
      </c>
      <c r="G12" s="79">
        <v>45.69</v>
      </c>
      <c r="H12" s="29">
        <f t="shared" si="1"/>
        <v>25.955351280367697</v>
      </c>
      <c r="I12" s="19">
        <v>9</v>
      </c>
      <c r="J12" s="70">
        <f t="shared" si="2"/>
        <v>28.125</v>
      </c>
      <c r="K12" s="19">
        <v>50.87</v>
      </c>
      <c r="L12" s="70">
        <f t="shared" si="3"/>
        <v>26.207981128366423</v>
      </c>
      <c r="M12" s="71">
        <f aca="true" t="shared" si="4" ref="M12:M29">L12+J12+H12+F12</f>
        <v>86.48833240873412</v>
      </c>
      <c r="N12" s="72">
        <v>2</v>
      </c>
      <c r="O12" s="37" t="s">
        <v>25</v>
      </c>
      <c r="P12" s="71">
        <f aca="true" t="shared" si="5" ref="P12:P29">M12*100/110</f>
        <v>78.62575673521285</v>
      </c>
    </row>
    <row r="13" spans="1:16" ht="12.75" customHeight="1">
      <c r="A13" s="28">
        <v>3</v>
      </c>
      <c r="B13" s="55" t="s">
        <v>217</v>
      </c>
      <c r="C13" s="8">
        <v>11</v>
      </c>
      <c r="D13" s="8" t="s">
        <v>138</v>
      </c>
      <c r="E13" s="19">
        <v>23</v>
      </c>
      <c r="F13" s="29">
        <f t="shared" si="0"/>
        <v>9.2</v>
      </c>
      <c r="G13" s="79">
        <v>50.78</v>
      </c>
      <c r="H13" s="29">
        <f t="shared" si="1"/>
        <v>23.3536825521859</v>
      </c>
      <c r="I13" s="19">
        <v>9.6</v>
      </c>
      <c r="J13" s="70">
        <f t="shared" si="2"/>
        <v>30</v>
      </c>
      <c r="K13" s="19">
        <v>57.67</v>
      </c>
      <c r="L13" s="70">
        <f t="shared" si="3"/>
        <v>23.117738859025486</v>
      </c>
      <c r="M13" s="71">
        <f t="shared" si="4"/>
        <v>85.6714214112114</v>
      </c>
      <c r="N13" s="72">
        <v>3</v>
      </c>
      <c r="O13" s="73" t="s">
        <v>26</v>
      </c>
      <c r="P13" s="71">
        <f t="shared" si="5"/>
        <v>77.88311037382854</v>
      </c>
    </row>
    <row r="14" spans="1:16" ht="12.75" customHeight="1">
      <c r="A14" s="28">
        <v>4</v>
      </c>
      <c r="B14" s="55" t="s">
        <v>216</v>
      </c>
      <c r="C14" s="22">
        <v>11</v>
      </c>
      <c r="D14" s="8" t="s">
        <v>135</v>
      </c>
      <c r="E14" s="69">
        <v>15</v>
      </c>
      <c r="F14" s="29">
        <f t="shared" si="0"/>
        <v>6</v>
      </c>
      <c r="G14" s="69">
        <v>43.23</v>
      </c>
      <c r="H14" s="29">
        <f t="shared" si="1"/>
        <v>27.432338653712705</v>
      </c>
      <c r="I14" s="19">
        <v>8.6</v>
      </c>
      <c r="J14" s="70">
        <f t="shared" si="2"/>
        <v>26.875</v>
      </c>
      <c r="K14" s="19">
        <v>52.61</v>
      </c>
      <c r="L14" s="70">
        <f t="shared" si="3"/>
        <v>25.341189887854018</v>
      </c>
      <c r="M14" s="71">
        <f t="shared" si="4"/>
        <v>85.64852854156672</v>
      </c>
      <c r="N14" s="72">
        <v>3</v>
      </c>
      <c r="O14" s="73" t="s">
        <v>26</v>
      </c>
      <c r="P14" s="71">
        <f t="shared" si="5"/>
        <v>77.86229867415156</v>
      </c>
    </row>
    <row r="15" spans="1:16" ht="12.75" customHeight="1">
      <c r="A15" s="28">
        <v>5</v>
      </c>
      <c r="B15" s="55" t="s">
        <v>221</v>
      </c>
      <c r="C15" s="61">
        <v>11</v>
      </c>
      <c r="D15" s="8" t="s">
        <v>130</v>
      </c>
      <c r="E15" s="69">
        <v>22.5</v>
      </c>
      <c r="F15" s="29">
        <f t="shared" si="0"/>
        <v>9</v>
      </c>
      <c r="G15" s="69">
        <v>62.93</v>
      </c>
      <c r="H15" s="29">
        <f t="shared" si="1"/>
        <v>18.84474813284602</v>
      </c>
      <c r="I15" s="19">
        <v>9.4</v>
      </c>
      <c r="J15" s="70">
        <f t="shared" si="2"/>
        <v>29.375</v>
      </c>
      <c r="K15" s="19">
        <v>54.09</v>
      </c>
      <c r="L15" s="70">
        <f t="shared" si="3"/>
        <v>24.647809206877422</v>
      </c>
      <c r="M15" s="71">
        <f t="shared" si="4"/>
        <v>81.86755733972345</v>
      </c>
      <c r="N15" s="72">
        <v>4</v>
      </c>
      <c r="O15" s="37"/>
      <c r="P15" s="71">
        <f t="shared" si="5"/>
        <v>74.42505212702132</v>
      </c>
    </row>
    <row r="16" spans="1:16" ht="12.75" customHeight="1">
      <c r="A16" s="28">
        <v>6</v>
      </c>
      <c r="B16" s="22" t="s">
        <v>227</v>
      </c>
      <c r="C16" s="22">
        <v>11</v>
      </c>
      <c r="D16" s="8" t="s">
        <v>142</v>
      </c>
      <c r="E16" s="19">
        <v>19</v>
      </c>
      <c r="F16" s="29">
        <f t="shared" si="0"/>
        <v>7.6</v>
      </c>
      <c r="G16" s="79">
        <v>52.46</v>
      </c>
      <c r="H16" s="29">
        <f t="shared" si="1"/>
        <v>22.605794891345788</v>
      </c>
      <c r="I16" s="28">
        <v>8.2</v>
      </c>
      <c r="J16" s="70">
        <f t="shared" si="2"/>
        <v>25.624999999999996</v>
      </c>
      <c r="K16" s="28">
        <v>61.62</v>
      </c>
      <c r="L16" s="70">
        <f t="shared" si="3"/>
        <v>21.63583252190847</v>
      </c>
      <c r="M16" s="71">
        <f t="shared" si="4"/>
        <v>77.46662741325426</v>
      </c>
      <c r="N16" s="72">
        <v>5</v>
      </c>
      <c r="O16" s="73"/>
      <c r="P16" s="71">
        <f t="shared" si="5"/>
        <v>70.42420673932205</v>
      </c>
    </row>
    <row r="17" spans="1:16" ht="12.75" customHeight="1">
      <c r="A17" s="28">
        <v>7</v>
      </c>
      <c r="B17" s="22" t="s">
        <v>229</v>
      </c>
      <c r="C17" s="75">
        <v>11</v>
      </c>
      <c r="D17" s="8" t="s">
        <v>132</v>
      </c>
      <c r="E17" s="19">
        <v>20.5</v>
      </c>
      <c r="F17" s="29">
        <f t="shared" si="0"/>
        <v>8.2</v>
      </c>
      <c r="G17" s="79">
        <v>54.79</v>
      </c>
      <c r="H17" s="29">
        <f t="shared" si="1"/>
        <v>21.644460668005113</v>
      </c>
      <c r="I17" s="28">
        <v>9</v>
      </c>
      <c r="J17" s="70">
        <f t="shared" si="2"/>
        <v>28.125</v>
      </c>
      <c r="K17" s="28">
        <v>70.04</v>
      </c>
      <c r="L17" s="70">
        <f t="shared" si="3"/>
        <v>19.034837235865215</v>
      </c>
      <c r="M17" s="71">
        <f t="shared" si="4"/>
        <v>77.00429790387032</v>
      </c>
      <c r="N17" s="72">
        <v>6</v>
      </c>
      <c r="O17" s="19"/>
      <c r="P17" s="71">
        <f t="shared" si="5"/>
        <v>70.00390718533666</v>
      </c>
    </row>
    <row r="18" spans="1:16" ht="12.75" customHeight="1">
      <c r="A18" s="28">
        <v>8</v>
      </c>
      <c r="B18" s="8" t="s">
        <v>231</v>
      </c>
      <c r="C18" s="75">
        <v>11</v>
      </c>
      <c r="D18" s="8" t="s">
        <v>128</v>
      </c>
      <c r="E18" s="19">
        <v>22</v>
      </c>
      <c r="F18" s="29">
        <f t="shared" si="0"/>
        <v>8.8</v>
      </c>
      <c r="G18" s="79">
        <v>55.6</v>
      </c>
      <c r="H18" s="29">
        <f t="shared" si="1"/>
        <v>21.329136690647484</v>
      </c>
      <c r="I18" s="19">
        <v>8.4</v>
      </c>
      <c r="J18" s="70">
        <f t="shared" si="2"/>
        <v>26.25</v>
      </c>
      <c r="K18" s="19">
        <v>66.67</v>
      </c>
      <c r="L18" s="70">
        <f t="shared" si="3"/>
        <v>19.9970001499925</v>
      </c>
      <c r="M18" s="71">
        <f t="shared" si="4"/>
        <v>76.37613684063999</v>
      </c>
      <c r="N18" s="72">
        <v>7</v>
      </c>
      <c r="O18" s="19"/>
      <c r="P18" s="71">
        <f t="shared" si="5"/>
        <v>69.43285167330907</v>
      </c>
    </row>
    <row r="19" spans="1:16" ht="12.75" customHeight="1">
      <c r="A19" s="28">
        <v>9</v>
      </c>
      <c r="B19" s="22" t="s">
        <v>232</v>
      </c>
      <c r="C19" s="15">
        <v>11</v>
      </c>
      <c r="D19" s="8" t="s">
        <v>141</v>
      </c>
      <c r="E19" s="19">
        <v>16.5</v>
      </c>
      <c r="F19" s="29">
        <f t="shared" si="0"/>
        <v>6.6</v>
      </c>
      <c r="G19" s="79">
        <v>59.39</v>
      </c>
      <c r="H19" s="29">
        <f t="shared" si="1"/>
        <v>19.968008082168716</v>
      </c>
      <c r="I19" s="28">
        <v>9.5</v>
      </c>
      <c r="J19" s="70">
        <f t="shared" si="2"/>
        <v>29.6875</v>
      </c>
      <c r="K19" s="28">
        <v>66.87</v>
      </c>
      <c r="L19" s="70">
        <f t="shared" si="3"/>
        <v>19.937191565724536</v>
      </c>
      <c r="M19" s="71">
        <f t="shared" si="4"/>
        <v>76.19269964789325</v>
      </c>
      <c r="N19" s="72">
        <v>8</v>
      </c>
      <c r="O19" s="56"/>
      <c r="P19" s="71">
        <f t="shared" si="5"/>
        <v>69.26609058899386</v>
      </c>
    </row>
    <row r="20" spans="1:16" ht="12.75" customHeight="1">
      <c r="A20" s="28">
        <v>10</v>
      </c>
      <c r="B20" s="8" t="s">
        <v>233</v>
      </c>
      <c r="C20" s="61">
        <v>11</v>
      </c>
      <c r="D20" s="8" t="s">
        <v>140</v>
      </c>
      <c r="E20" s="19">
        <v>19.5</v>
      </c>
      <c r="F20" s="29">
        <f t="shared" si="0"/>
        <v>7.8</v>
      </c>
      <c r="G20" s="79">
        <v>68.67</v>
      </c>
      <c r="H20" s="29">
        <f t="shared" si="1"/>
        <v>17.2695500218436</v>
      </c>
      <c r="I20" s="28">
        <v>9.2</v>
      </c>
      <c r="J20" s="70">
        <f t="shared" si="2"/>
        <v>28.75</v>
      </c>
      <c r="K20" s="28">
        <v>59.8</v>
      </c>
      <c r="L20" s="70">
        <f t="shared" si="3"/>
        <v>22.2943143812709</v>
      </c>
      <c r="M20" s="71">
        <f t="shared" si="4"/>
        <v>76.1138644031145</v>
      </c>
      <c r="N20" s="72">
        <v>9</v>
      </c>
      <c r="O20" s="19"/>
      <c r="P20" s="71">
        <f t="shared" si="5"/>
        <v>69.19442218464955</v>
      </c>
    </row>
    <row r="21" spans="1:16" ht="12.75" customHeight="1">
      <c r="A21" s="28">
        <v>11</v>
      </c>
      <c r="B21" s="8" t="s">
        <v>234</v>
      </c>
      <c r="C21" s="8">
        <v>11</v>
      </c>
      <c r="D21" s="8" t="s">
        <v>134</v>
      </c>
      <c r="E21" s="19">
        <v>12</v>
      </c>
      <c r="F21" s="29">
        <f t="shared" si="0"/>
        <v>4.8</v>
      </c>
      <c r="G21" s="79">
        <v>54.87</v>
      </c>
      <c r="H21" s="29">
        <f t="shared" si="1"/>
        <v>21.612903225806456</v>
      </c>
      <c r="I21" s="28">
        <v>8.8</v>
      </c>
      <c r="J21" s="70">
        <f t="shared" si="2"/>
        <v>27.5</v>
      </c>
      <c r="K21" s="28">
        <v>60.72</v>
      </c>
      <c r="L21" s="70">
        <f t="shared" si="3"/>
        <v>21.956521739130434</v>
      </c>
      <c r="M21" s="71">
        <f t="shared" si="4"/>
        <v>75.8694249649369</v>
      </c>
      <c r="N21" s="72">
        <v>10</v>
      </c>
      <c r="O21" s="56"/>
      <c r="P21" s="71">
        <f t="shared" si="5"/>
        <v>68.972204513579</v>
      </c>
    </row>
    <row r="22" spans="1:16" ht="12.75" customHeight="1">
      <c r="A22" s="28">
        <v>12</v>
      </c>
      <c r="B22" s="22" t="s">
        <v>236</v>
      </c>
      <c r="C22" s="8">
        <v>11</v>
      </c>
      <c r="D22" s="8" t="s">
        <v>137</v>
      </c>
      <c r="E22" s="19">
        <v>13.5</v>
      </c>
      <c r="F22" s="29">
        <f t="shared" si="0"/>
        <v>5.4</v>
      </c>
      <c r="G22" s="79">
        <v>45.31</v>
      </c>
      <c r="H22" s="29">
        <f t="shared" si="1"/>
        <v>26.17303023615096</v>
      </c>
      <c r="I22" s="19">
        <v>7.9</v>
      </c>
      <c r="J22" s="70">
        <f t="shared" si="2"/>
        <v>24.6875</v>
      </c>
      <c r="K22" s="19">
        <v>70.24</v>
      </c>
      <c r="L22" s="70">
        <f t="shared" si="3"/>
        <v>18.980637813211843</v>
      </c>
      <c r="M22" s="71">
        <f t="shared" si="4"/>
        <v>75.24116804936281</v>
      </c>
      <c r="N22" s="72">
        <v>11</v>
      </c>
      <c r="O22" s="56"/>
      <c r="P22" s="71">
        <f t="shared" si="5"/>
        <v>68.40106186305711</v>
      </c>
    </row>
    <row r="23" spans="1:16" ht="12.75" customHeight="1">
      <c r="A23" s="28">
        <v>13</v>
      </c>
      <c r="B23" s="8" t="s">
        <v>244</v>
      </c>
      <c r="C23" s="8">
        <v>11</v>
      </c>
      <c r="D23" s="8" t="s">
        <v>144</v>
      </c>
      <c r="E23" s="19">
        <v>14.5</v>
      </c>
      <c r="F23" s="29">
        <f t="shared" si="0"/>
        <v>5.8</v>
      </c>
      <c r="G23" s="79">
        <v>68.51</v>
      </c>
      <c r="H23" s="29">
        <f t="shared" si="1"/>
        <v>17.309881769084804</v>
      </c>
      <c r="I23" s="19">
        <v>9.4</v>
      </c>
      <c r="J23" s="70">
        <f t="shared" si="2"/>
        <v>29.375</v>
      </c>
      <c r="K23" s="19">
        <v>61.94</v>
      </c>
      <c r="L23" s="70">
        <f t="shared" si="3"/>
        <v>21.52405553761705</v>
      </c>
      <c r="M23" s="71">
        <f t="shared" si="4"/>
        <v>74.00893730670184</v>
      </c>
      <c r="N23" s="72">
        <v>12</v>
      </c>
      <c r="O23" s="56"/>
      <c r="P23" s="71">
        <f t="shared" si="5"/>
        <v>67.28085209700167</v>
      </c>
    </row>
    <row r="24" spans="1:16" ht="12.75" customHeight="1">
      <c r="A24" s="28">
        <v>14</v>
      </c>
      <c r="B24" s="55" t="s">
        <v>247</v>
      </c>
      <c r="C24" s="61">
        <v>11</v>
      </c>
      <c r="D24" s="8" t="s">
        <v>136</v>
      </c>
      <c r="E24" s="19">
        <v>18.5</v>
      </c>
      <c r="F24" s="29">
        <f t="shared" si="0"/>
        <v>7.4</v>
      </c>
      <c r="G24" s="19">
        <v>59.18</v>
      </c>
      <c r="H24" s="29">
        <f t="shared" si="1"/>
        <v>20.038864481243664</v>
      </c>
      <c r="I24" s="19">
        <v>9</v>
      </c>
      <c r="J24" s="70">
        <f t="shared" si="2"/>
        <v>28.125</v>
      </c>
      <c r="K24" s="19">
        <v>80.12</v>
      </c>
      <c r="L24" s="70">
        <f t="shared" si="3"/>
        <v>16.640039940089864</v>
      </c>
      <c r="M24" s="71">
        <f t="shared" si="4"/>
        <v>72.20390442133353</v>
      </c>
      <c r="N24" s="72">
        <v>13</v>
      </c>
      <c r="O24" s="19"/>
      <c r="P24" s="71">
        <f t="shared" si="5"/>
        <v>65.63991311030321</v>
      </c>
    </row>
    <row r="25" spans="1:16" ht="12.75" customHeight="1">
      <c r="A25" s="28">
        <v>15</v>
      </c>
      <c r="B25" s="8" t="s">
        <v>254</v>
      </c>
      <c r="C25" s="8">
        <v>11</v>
      </c>
      <c r="D25" s="8" t="s">
        <v>154</v>
      </c>
      <c r="E25" s="8">
        <v>17</v>
      </c>
      <c r="F25" s="29">
        <f t="shared" si="0"/>
        <v>6.8</v>
      </c>
      <c r="G25" s="8">
        <v>65</v>
      </c>
      <c r="H25" s="29">
        <f t="shared" si="1"/>
        <v>18.244615384615386</v>
      </c>
      <c r="I25" s="87">
        <v>7.4</v>
      </c>
      <c r="J25" s="70">
        <f t="shared" si="2"/>
        <v>23.125</v>
      </c>
      <c r="K25" s="87">
        <v>66.85</v>
      </c>
      <c r="L25" s="70">
        <f t="shared" si="3"/>
        <v>19.94315632011967</v>
      </c>
      <c r="M25" s="71">
        <f t="shared" si="4"/>
        <v>68.11277170473505</v>
      </c>
      <c r="N25" s="72">
        <v>14</v>
      </c>
      <c r="O25" s="19"/>
      <c r="P25" s="71">
        <f t="shared" si="5"/>
        <v>61.92070154975914</v>
      </c>
    </row>
    <row r="26" spans="1:16" ht="12.75" customHeight="1">
      <c r="A26" s="28">
        <v>16</v>
      </c>
      <c r="B26" s="22" t="s">
        <v>256</v>
      </c>
      <c r="C26" s="15">
        <v>11</v>
      </c>
      <c r="D26" s="8" t="s">
        <v>131</v>
      </c>
      <c r="E26" s="19">
        <v>16</v>
      </c>
      <c r="F26" s="29">
        <f t="shared" si="0"/>
        <v>6.4</v>
      </c>
      <c r="G26" s="79">
        <v>70.13</v>
      </c>
      <c r="H26" s="29">
        <f t="shared" si="1"/>
        <v>16.910024240695854</v>
      </c>
      <c r="I26" s="19">
        <v>8.4</v>
      </c>
      <c r="J26" s="70">
        <f t="shared" si="2"/>
        <v>26.25</v>
      </c>
      <c r="K26" s="19">
        <v>73.92</v>
      </c>
      <c r="L26" s="70">
        <f t="shared" si="3"/>
        <v>18.03571428571428</v>
      </c>
      <c r="M26" s="71">
        <f t="shared" si="4"/>
        <v>67.59573852641013</v>
      </c>
      <c r="N26" s="72">
        <v>15</v>
      </c>
      <c r="O26" s="19"/>
      <c r="P26" s="71">
        <f t="shared" si="5"/>
        <v>61.45067138764558</v>
      </c>
    </row>
    <row r="27" spans="1:16" ht="12.75" customHeight="1">
      <c r="A27" s="28">
        <v>17</v>
      </c>
      <c r="B27" s="22" t="s">
        <v>258</v>
      </c>
      <c r="C27" s="22">
        <v>11</v>
      </c>
      <c r="D27" s="8" t="s">
        <v>139</v>
      </c>
      <c r="E27" s="19">
        <v>14.5</v>
      </c>
      <c r="F27" s="29">
        <f t="shared" si="0"/>
        <v>5.8</v>
      </c>
      <c r="G27" s="79">
        <v>47.9</v>
      </c>
      <c r="H27" s="29">
        <f t="shared" si="1"/>
        <v>24.75782881002088</v>
      </c>
      <c r="I27" s="19">
        <v>3</v>
      </c>
      <c r="J27" s="70">
        <f t="shared" si="2"/>
        <v>9.375</v>
      </c>
      <c r="K27" s="19">
        <v>52.36</v>
      </c>
      <c r="L27" s="70">
        <f t="shared" si="3"/>
        <v>25.462184873949578</v>
      </c>
      <c r="M27" s="71">
        <f t="shared" si="4"/>
        <v>65.39501368397046</v>
      </c>
      <c r="N27" s="72">
        <v>16</v>
      </c>
      <c r="O27" s="19"/>
      <c r="P27" s="71">
        <f t="shared" si="5"/>
        <v>59.45001243997315</v>
      </c>
    </row>
    <row r="28" spans="1:16" ht="12.75" customHeight="1">
      <c r="A28" s="28">
        <v>18</v>
      </c>
      <c r="B28" s="22" t="s">
        <v>268</v>
      </c>
      <c r="C28" s="8">
        <v>11</v>
      </c>
      <c r="D28" s="8" t="s">
        <v>133</v>
      </c>
      <c r="E28" s="19">
        <v>13</v>
      </c>
      <c r="F28" s="29">
        <f t="shared" si="0"/>
        <v>5.2</v>
      </c>
      <c r="G28" s="79">
        <v>67.15</v>
      </c>
      <c r="H28" s="29">
        <f t="shared" si="1"/>
        <v>17.660461653015638</v>
      </c>
      <c r="I28" s="19">
        <v>0</v>
      </c>
      <c r="J28" s="70">
        <f t="shared" si="2"/>
        <v>0</v>
      </c>
      <c r="K28" s="19">
        <v>0</v>
      </c>
      <c r="L28" s="70">
        <v>0</v>
      </c>
      <c r="M28" s="71">
        <f t="shared" si="4"/>
        <v>22.860461653015637</v>
      </c>
      <c r="N28" s="72">
        <v>17</v>
      </c>
      <c r="O28" s="56"/>
      <c r="P28" s="71">
        <f t="shared" si="5"/>
        <v>20.78223786637785</v>
      </c>
    </row>
    <row r="29" spans="1:16" ht="12.75" customHeight="1">
      <c r="A29" s="28">
        <v>19</v>
      </c>
      <c r="B29" s="22" t="s">
        <v>269</v>
      </c>
      <c r="C29" s="22">
        <v>11</v>
      </c>
      <c r="D29" s="8" t="s">
        <v>129</v>
      </c>
      <c r="E29" s="19">
        <v>21.5</v>
      </c>
      <c r="F29" s="29">
        <f t="shared" si="0"/>
        <v>8.6</v>
      </c>
      <c r="G29" s="79">
        <v>0</v>
      </c>
      <c r="H29" s="29">
        <v>0</v>
      </c>
      <c r="I29" s="28">
        <v>0</v>
      </c>
      <c r="J29" s="29">
        <f t="shared" si="2"/>
        <v>0</v>
      </c>
      <c r="K29" s="28">
        <v>0</v>
      </c>
      <c r="L29" s="29">
        <v>0</v>
      </c>
      <c r="M29" s="71">
        <f t="shared" si="4"/>
        <v>8.6</v>
      </c>
      <c r="N29" s="72">
        <v>18</v>
      </c>
      <c r="O29" s="9"/>
      <c r="P29" s="71">
        <f t="shared" si="5"/>
        <v>7.818181818181818</v>
      </c>
    </row>
    <row r="30" spans="1:7" ht="15.75" customHeight="1">
      <c r="A30" s="65"/>
      <c r="B30" s="65"/>
      <c r="E30" s="65"/>
      <c r="F30" s="65"/>
      <c r="G30" s="65"/>
    </row>
    <row r="31" spans="1:7" ht="15.75" customHeight="1">
      <c r="A31" s="65"/>
      <c r="B31" s="65"/>
      <c r="C31" s="65"/>
      <c r="D31" s="64" t="s">
        <v>146</v>
      </c>
      <c r="E31" s="65"/>
      <c r="F31" s="65"/>
      <c r="G31" s="65"/>
    </row>
    <row r="32" spans="1:7" ht="15.75" customHeight="1">
      <c r="A32" s="65"/>
      <c r="B32" s="65"/>
      <c r="C32" s="65"/>
      <c r="D32" s="64"/>
      <c r="E32" s="65"/>
      <c r="F32" s="65"/>
      <c r="G32" s="65"/>
    </row>
    <row r="33" spans="1:9" ht="15.75" customHeight="1">
      <c r="A33" s="65"/>
      <c r="B33" s="65"/>
      <c r="C33" s="65"/>
      <c r="D33" s="51" t="s">
        <v>16</v>
      </c>
      <c r="E33" s="65"/>
      <c r="F33" s="65"/>
      <c r="G33" s="65"/>
      <c r="I33" s="64" t="s">
        <v>20</v>
      </c>
    </row>
    <row r="34" spans="2:9" ht="12.75">
      <c r="B34" s="99"/>
      <c r="C34" s="65"/>
      <c r="D34" s="64" t="s">
        <v>13</v>
      </c>
      <c r="E34" s="60"/>
      <c r="F34" s="68"/>
      <c r="I34" s="64" t="s">
        <v>15</v>
      </c>
    </row>
    <row r="35" spans="2:9" ht="12.75">
      <c r="B35" s="100"/>
      <c r="C35" s="66"/>
      <c r="D35" s="64" t="s">
        <v>19</v>
      </c>
      <c r="E35" s="60"/>
      <c r="F35" s="62"/>
      <c r="I35" s="64" t="s">
        <v>157</v>
      </c>
    </row>
    <row r="36" spans="2:9" ht="12.75">
      <c r="B36" s="100"/>
      <c r="C36" s="67"/>
      <c r="D36" s="64" t="s">
        <v>14</v>
      </c>
      <c r="E36" s="101"/>
      <c r="F36" s="101"/>
      <c r="I36" s="68" t="s">
        <v>147</v>
      </c>
    </row>
    <row r="37" spans="2:6" ht="12.75">
      <c r="B37" s="100"/>
      <c r="E37" s="101"/>
      <c r="F37" s="101"/>
    </row>
    <row r="38" spans="2:6" ht="12.75">
      <c r="B38" s="100"/>
      <c r="D38" s="68" t="s">
        <v>21</v>
      </c>
      <c r="E38" s="60"/>
      <c r="F38" s="101"/>
    </row>
    <row r="39" spans="2:6" ht="12.75">
      <c r="B39" s="100"/>
      <c r="C39" s="67"/>
      <c r="E39" s="101"/>
      <c r="F39" s="101"/>
    </row>
    <row r="40" spans="2:5" ht="12.75">
      <c r="B40" s="102"/>
      <c r="C40" s="67"/>
      <c r="E40" s="60"/>
    </row>
    <row r="41" ht="12.75">
      <c r="B41" s="102"/>
    </row>
    <row r="42" spans="2:5" ht="12.75">
      <c r="B42" s="103"/>
      <c r="C42" s="66"/>
      <c r="D42" s="103"/>
      <c r="E42" s="60"/>
    </row>
    <row r="43" spans="2:5" ht="12.75">
      <c r="B43" s="103"/>
      <c r="C43" s="66"/>
      <c r="D43" s="103"/>
      <c r="E43" s="60"/>
    </row>
    <row r="44" spans="2:5" ht="12.75">
      <c r="B44" s="103"/>
      <c r="C44" s="66"/>
      <c r="D44" s="103"/>
      <c r="E44" s="60"/>
    </row>
    <row r="45" spans="2:5" ht="12.75">
      <c r="B45" s="103"/>
      <c r="C45" s="66"/>
      <c r="D45" s="103"/>
      <c r="E45" s="60"/>
    </row>
    <row r="46" spans="2:5" ht="12.75">
      <c r="B46" s="103"/>
      <c r="C46" s="66"/>
      <c r="D46" s="103"/>
      <c r="E46" s="60"/>
    </row>
    <row r="47" spans="2:5" ht="12.75">
      <c r="B47" s="103"/>
      <c r="C47" s="66"/>
      <c r="D47" s="103"/>
      <c r="E47" s="60"/>
    </row>
    <row r="48" spans="2:5" ht="12.75">
      <c r="B48" s="103"/>
      <c r="C48" s="66"/>
      <c r="D48" s="103"/>
      <c r="E48" s="60"/>
    </row>
    <row r="49" spans="2:5" ht="12.75">
      <c r="B49" s="103"/>
      <c r="C49" s="66"/>
      <c r="D49" s="103"/>
      <c r="E49" s="60"/>
    </row>
    <row r="50" spans="2:5" ht="12.75">
      <c r="B50" s="103"/>
      <c r="C50" s="66"/>
      <c r="D50" s="103"/>
      <c r="E50" s="60"/>
    </row>
    <row r="51" spans="2:5" ht="12.75">
      <c r="B51" s="104"/>
      <c r="C51" s="66"/>
      <c r="D51" s="104"/>
      <c r="E51" s="60"/>
    </row>
    <row r="52" spans="2:5" ht="12.75">
      <c r="B52" s="102"/>
      <c r="C52" s="106"/>
      <c r="D52" s="105"/>
      <c r="E52" s="60"/>
    </row>
    <row r="53" spans="2:5" ht="12.75">
      <c r="B53" s="102"/>
      <c r="C53" s="66"/>
      <c r="D53" s="104"/>
      <c r="E53" s="60"/>
    </row>
    <row r="54" spans="2:5" ht="12.75">
      <c r="B54" s="102"/>
      <c r="C54" s="66"/>
      <c r="D54" s="104"/>
      <c r="E54" s="60"/>
    </row>
    <row r="55" spans="2:5" ht="12.75">
      <c r="B55" s="102"/>
      <c r="C55" s="66"/>
      <c r="D55" s="104"/>
      <c r="E55" s="60"/>
    </row>
    <row r="56" spans="2:5" ht="12.75">
      <c r="B56" s="103"/>
      <c r="C56" s="99"/>
      <c r="D56" s="104"/>
      <c r="E56" s="60"/>
    </row>
    <row r="57" spans="2:5" ht="12.75">
      <c r="B57" s="103"/>
      <c r="C57" s="99"/>
      <c r="D57" s="104"/>
      <c r="E57" s="60"/>
    </row>
    <row r="58" spans="2:5" ht="12.75">
      <c r="B58" s="103"/>
      <c r="C58" s="99"/>
      <c r="D58" s="104"/>
      <c r="E58" s="60"/>
    </row>
    <row r="59" spans="2:5" ht="12.75">
      <c r="B59" s="102"/>
      <c r="C59" s="66"/>
      <c r="D59" s="104"/>
      <c r="E59" s="60"/>
    </row>
    <row r="60" spans="2:5" ht="12.75">
      <c r="B60" s="102"/>
      <c r="C60" s="66"/>
      <c r="D60" s="104"/>
      <c r="E60" s="60"/>
    </row>
    <row r="61" spans="2:5" ht="12.75">
      <c r="B61" s="60"/>
      <c r="C61" s="60"/>
      <c r="D61" s="60"/>
      <c r="E61" s="60"/>
    </row>
    <row r="62" spans="2:5" ht="12.75">
      <c r="B62" s="60"/>
      <c r="C62" s="60"/>
      <c r="D62" s="60"/>
      <c r="E62" s="60"/>
    </row>
    <row r="63" spans="2:5" ht="12.75">
      <c r="B63" s="60"/>
      <c r="C63" s="60"/>
      <c r="D63" s="60"/>
      <c r="E63" s="60"/>
    </row>
    <row r="64" spans="2:5" ht="12.75">
      <c r="B64" s="60"/>
      <c r="C64" s="60"/>
      <c r="D64" s="60"/>
      <c r="E64" s="60"/>
    </row>
    <row r="65" spans="2:5" ht="12.75">
      <c r="B65" s="60"/>
      <c r="C65" s="60"/>
      <c r="D65" s="60"/>
      <c r="E65" s="60"/>
    </row>
    <row r="66" spans="2:5" ht="12.75">
      <c r="B66" s="60"/>
      <c r="C66" s="60"/>
      <c r="D66" s="60"/>
      <c r="E66" s="60"/>
    </row>
    <row r="67" spans="2:5" ht="12.75">
      <c r="B67" s="60"/>
      <c r="C67" s="60"/>
      <c r="D67" s="60"/>
      <c r="E67" s="60"/>
    </row>
    <row r="68" spans="2:5" ht="12.75">
      <c r="B68" s="60"/>
      <c r="C68" s="60"/>
      <c r="D68" s="60"/>
      <c r="E68" s="60"/>
    </row>
    <row r="69" spans="2:5" ht="12.75">
      <c r="B69" s="60"/>
      <c r="C69" s="60"/>
      <c r="D69" s="60"/>
      <c r="E69" s="60"/>
    </row>
    <row r="70" spans="2:5" ht="12.75">
      <c r="B70" s="60"/>
      <c r="C70" s="60"/>
      <c r="D70" s="60"/>
      <c r="E70" s="60"/>
    </row>
    <row r="71" spans="2:5" ht="12.75">
      <c r="B71" s="60"/>
      <c r="C71" s="60"/>
      <c r="D71" s="60"/>
      <c r="E71" s="60"/>
    </row>
    <row r="72" spans="2:5" ht="12.75">
      <c r="B72" s="60"/>
      <c r="C72" s="60"/>
      <c r="D72" s="60"/>
      <c r="E72" s="60"/>
    </row>
  </sheetData>
  <sheetProtection/>
  <mergeCells count="16">
    <mergeCell ref="P9:P10"/>
    <mergeCell ref="C9:C10"/>
    <mergeCell ref="D9:D10"/>
    <mergeCell ref="M9:M10"/>
    <mergeCell ref="N9:N10"/>
    <mergeCell ref="I9:J9"/>
    <mergeCell ref="G9:H9"/>
    <mergeCell ref="E9:F9"/>
    <mergeCell ref="K9:L9"/>
    <mergeCell ref="A2:N2"/>
    <mergeCell ref="A3:N3"/>
    <mergeCell ref="A4:N4"/>
    <mergeCell ref="A5:N5"/>
    <mergeCell ref="A7:N7"/>
    <mergeCell ref="A9:A10"/>
    <mergeCell ref="B9:B10"/>
  </mergeCells>
  <printOptions horizontalCentered="1"/>
  <pageMargins left="0.11811023622047245" right="0.11811023622047245" top="0.15748031496062992" bottom="0.15748031496062992" header="0.11811023622047245" footer="0.11811023622047245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2011-02-05T09:50:04Z</cp:lastPrinted>
  <dcterms:created xsi:type="dcterms:W3CDTF">2006-09-28T05:33:49Z</dcterms:created>
  <dcterms:modified xsi:type="dcterms:W3CDTF">2018-12-05T12:20:23Z</dcterms:modified>
  <cp:category/>
  <cp:version/>
  <cp:contentType/>
  <cp:contentStatus/>
</cp:coreProperties>
</file>