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480" windowHeight="8535" activeTab="0"/>
  </bookViews>
  <sheets>
    <sheet name="7 класс" sheetId="1" r:id="rId1"/>
    <sheet name="8 класс " sheetId="2" r:id="rId2"/>
    <sheet name="9 класс  " sheetId="3" r:id="rId3"/>
    <sheet name="10 класс " sheetId="4" r:id="rId4"/>
    <sheet name="11 класс " sheetId="5" r:id="rId5"/>
  </sheets>
  <definedNames>
    <definedName name="_xlnm.Print_Area" localSheetId="3">'10 класс '!$A$1:$O$56</definedName>
    <definedName name="_xlnm.Print_Area" localSheetId="0">'7 класс'!$A$1:$P$54</definedName>
    <definedName name="_xlnm.Print_Area" localSheetId="1">'8 класс '!$A$1:$O$53</definedName>
    <definedName name="_xlnm.Print_Area" localSheetId="2">'9 класс  '!$A$1:$P$49</definedName>
  </definedNames>
  <calcPr fullCalcOnLoad="1"/>
</workbook>
</file>

<file path=xl/sharedStrings.xml><?xml version="1.0" encoding="utf-8"?>
<sst xmlns="http://schemas.openxmlformats.org/spreadsheetml/2006/main" count="1095" uniqueCount="450">
  <si>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</si>
  <si>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</si>
  <si>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</si>
  <si>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</si>
  <si>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</si>
  <si>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</si>
  <si>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</si>
  <si>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</si>
  <si>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</si>
  <si>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</si>
  <si>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</si>
  <si>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</si>
  <si>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</si>
  <si>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"Гимназия имени Н.Д.Лицмана"</t>
  </si>
  <si>
    <t>МАОУ СОШ № 17</t>
  </si>
  <si>
    <t>МАОУ "Лицей"</t>
  </si>
  <si>
    <t>Шифр</t>
  </si>
  <si>
    <t>Председатель:</t>
  </si>
  <si>
    <t>Е.В.Козлова</t>
  </si>
  <si>
    <t>Т.Ю.Фёдорова</t>
  </si>
  <si>
    <t>Наименование ОО</t>
  </si>
  <si>
    <t>МАОУ СОШ № 16 имени В.П.Неймышева</t>
  </si>
  <si>
    <t>Л.А. Волощук</t>
  </si>
  <si>
    <t>МАОУ СОШ № 5</t>
  </si>
  <si>
    <t>%    от максимально возможного балла</t>
  </si>
  <si>
    <t>Мотаева</t>
  </si>
  <si>
    <t>МАОУ СОШ №20</t>
  </si>
  <si>
    <t>Алеева</t>
  </si>
  <si>
    <t>МАОУ СОШ №1</t>
  </si>
  <si>
    <t>МАОУ СОШ №12</t>
  </si>
  <si>
    <t>МАОУ СОШ №7</t>
  </si>
  <si>
    <t>Падерин</t>
  </si>
  <si>
    <t>Черкашина</t>
  </si>
  <si>
    <t>Ротару</t>
  </si>
  <si>
    <t>Марганова</t>
  </si>
  <si>
    <t>Елесин</t>
  </si>
  <si>
    <t>Дереча</t>
  </si>
  <si>
    <t>Баталова</t>
  </si>
  <si>
    <t>Козина</t>
  </si>
  <si>
    <t>Терещенко</t>
  </si>
  <si>
    <t>Сайфуллина</t>
  </si>
  <si>
    <t>МАОУ СОШ №9</t>
  </si>
  <si>
    <t>МАОУ СОШ №13</t>
  </si>
  <si>
    <t>Т.Н.Цапцова</t>
  </si>
  <si>
    <t>Слюсарев</t>
  </si>
  <si>
    <t>МАОУ СОШ №6</t>
  </si>
  <si>
    <t xml:space="preserve">учащихся  8 класса по _____биологии____  максимальный балл_60_ </t>
  </si>
  <si>
    <t>Мифтахова</t>
  </si>
  <si>
    <t>Мирзаянова</t>
  </si>
  <si>
    <t xml:space="preserve">Гречина </t>
  </si>
  <si>
    <t>Третьякова</t>
  </si>
  <si>
    <t>Казакова</t>
  </si>
  <si>
    <t>Полякова</t>
  </si>
  <si>
    <t>Газизова</t>
  </si>
  <si>
    <t>Лёвкина</t>
  </si>
  <si>
    <t>Кувалдина</t>
  </si>
  <si>
    <t xml:space="preserve">Ярков </t>
  </si>
  <si>
    <t>Кель</t>
  </si>
  <si>
    <t>Токарева</t>
  </si>
  <si>
    <t>13 ноября 2020 года</t>
  </si>
  <si>
    <t>В 2020/2021 УЧЕБНОМ ГОДУ</t>
  </si>
  <si>
    <t>учащихся  7  класса по _____биологии____  максимальный балл_55_</t>
  </si>
  <si>
    <t>Леонтьева</t>
  </si>
  <si>
    <t>Кульмаметьев</t>
  </si>
  <si>
    <t xml:space="preserve">Лихалетов </t>
  </si>
  <si>
    <t>Турочкина</t>
  </si>
  <si>
    <t>Макаренко</t>
  </si>
  <si>
    <t>Муханова</t>
  </si>
  <si>
    <t xml:space="preserve">Васильева </t>
  </si>
  <si>
    <t>Опря</t>
  </si>
  <si>
    <t>Андрущенко</t>
  </si>
  <si>
    <t>Тимошенко</t>
  </si>
  <si>
    <t>Альмухаметова</t>
  </si>
  <si>
    <t>Никитченко</t>
  </si>
  <si>
    <t>Юнусова</t>
  </si>
  <si>
    <t>Широбокова</t>
  </si>
  <si>
    <t>Сечина</t>
  </si>
  <si>
    <t>Ловкина</t>
  </si>
  <si>
    <t>Козлов</t>
  </si>
  <si>
    <t xml:space="preserve">Гильдеев </t>
  </si>
  <si>
    <t xml:space="preserve">Доманская  </t>
  </si>
  <si>
    <t xml:space="preserve">Мальцев </t>
  </si>
  <si>
    <t xml:space="preserve">Водяницкая  </t>
  </si>
  <si>
    <t xml:space="preserve">Логинов  </t>
  </si>
  <si>
    <t xml:space="preserve">Хлывнюк  </t>
  </si>
  <si>
    <t xml:space="preserve">Егоров  </t>
  </si>
  <si>
    <t xml:space="preserve">Донской  </t>
  </si>
  <si>
    <t>Полетнева</t>
  </si>
  <si>
    <t>Першукова</t>
  </si>
  <si>
    <t>Попова</t>
  </si>
  <si>
    <t>Созонова</t>
  </si>
  <si>
    <t>Корепанова</t>
  </si>
  <si>
    <t>Стародубцев</t>
  </si>
  <si>
    <t>Рожков</t>
  </si>
  <si>
    <t>Федорова</t>
  </si>
  <si>
    <t>Акбердиева</t>
  </si>
  <si>
    <t>Рыжикова</t>
  </si>
  <si>
    <t>Жилейкина</t>
  </si>
  <si>
    <t>Пархоменко</t>
  </si>
  <si>
    <t>Прыкина</t>
  </si>
  <si>
    <t>Мельников</t>
  </si>
  <si>
    <t>Тропина</t>
  </si>
  <si>
    <t>Рожкина</t>
  </si>
  <si>
    <t>ЧОУ ТПГ</t>
  </si>
  <si>
    <t>МАОУ СОШ №15</t>
  </si>
  <si>
    <t xml:space="preserve">Крицкая </t>
  </si>
  <si>
    <t>Халидуллин</t>
  </si>
  <si>
    <t>Волегова</t>
  </si>
  <si>
    <t>Афанасьева</t>
  </si>
  <si>
    <t>Захаренко</t>
  </si>
  <si>
    <t>Калачева</t>
  </si>
  <si>
    <t>Колесникова</t>
  </si>
  <si>
    <t xml:space="preserve">Пахаренко  </t>
  </si>
  <si>
    <t xml:space="preserve">Матвеев  </t>
  </si>
  <si>
    <t xml:space="preserve">Синепальников  </t>
  </si>
  <si>
    <t xml:space="preserve">Пряничников  </t>
  </si>
  <si>
    <t xml:space="preserve">Зиновьев  </t>
  </si>
  <si>
    <t xml:space="preserve">Кульмаметова  </t>
  </si>
  <si>
    <t xml:space="preserve">Сидорчук  </t>
  </si>
  <si>
    <t xml:space="preserve">Безматерных </t>
  </si>
  <si>
    <t>Кабакова</t>
  </si>
  <si>
    <t>Апкаликов</t>
  </si>
  <si>
    <t>Ламбина</t>
  </si>
  <si>
    <t>Власов</t>
  </si>
  <si>
    <t>Уразалеев</t>
  </si>
  <si>
    <t>Козлова</t>
  </si>
  <si>
    <t>Ярошенко</t>
  </si>
  <si>
    <t>Сугорнаева</t>
  </si>
  <si>
    <t>Цветкова</t>
  </si>
  <si>
    <t>Мухамедуллин</t>
  </si>
  <si>
    <t>Задание     1</t>
  </si>
  <si>
    <t>Задание     2</t>
  </si>
  <si>
    <t>Задание     3</t>
  </si>
  <si>
    <t>Задание     4</t>
  </si>
  <si>
    <t>Задание 1</t>
  </si>
  <si>
    <t>Задание 2</t>
  </si>
  <si>
    <t>Задание 3</t>
  </si>
  <si>
    <t>Задание 4</t>
  </si>
  <si>
    <t>А.М.Целищева</t>
  </si>
  <si>
    <t>Абсалямова</t>
  </si>
  <si>
    <t>Рожок</t>
  </si>
  <si>
    <t>Скрипченко</t>
  </si>
  <si>
    <t>Ядрышникова</t>
  </si>
  <si>
    <t>Ишметов</t>
  </si>
  <si>
    <t>Шишкина</t>
  </si>
  <si>
    <t>Эливанова</t>
  </si>
  <si>
    <t>Кульмаметьева</t>
  </si>
  <si>
    <t>Смирнов</t>
  </si>
  <si>
    <t>Гарусева</t>
  </si>
  <si>
    <t>Матыцын</t>
  </si>
  <si>
    <t>Ганюшкина</t>
  </si>
  <si>
    <t>Хусаинова</t>
  </si>
  <si>
    <t>Санникова</t>
  </si>
  <si>
    <t>Кряжев</t>
  </si>
  <si>
    <t xml:space="preserve">Киреева  </t>
  </si>
  <si>
    <t xml:space="preserve">Дедю  </t>
  </si>
  <si>
    <t xml:space="preserve">Простакишин  </t>
  </si>
  <si>
    <t xml:space="preserve">Бельцев  </t>
  </si>
  <si>
    <t xml:space="preserve">Белоногов  </t>
  </si>
  <si>
    <t xml:space="preserve">Тимергазеев  </t>
  </si>
  <si>
    <t>Аминова</t>
  </si>
  <si>
    <t>Филюшин</t>
  </si>
  <si>
    <t>Горелко</t>
  </si>
  <si>
    <t>Глобина</t>
  </si>
  <si>
    <t>Нагибина</t>
  </si>
  <si>
    <t>Кузьминов</t>
  </si>
  <si>
    <t>Пахомова</t>
  </si>
  <si>
    <t>Папеян</t>
  </si>
  <si>
    <t>Нужина</t>
  </si>
  <si>
    <t>Боярова</t>
  </si>
  <si>
    <t>МАОУ СОШ № 14</t>
  </si>
  <si>
    <t>учащихся  9  класса по _____биологии___  максимальный балл_105</t>
  </si>
  <si>
    <t>Кирьянова</t>
  </si>
  <si>
    <t>Жаров</t>
  </si>
  <si>
    <t xml:space="preserve">Мусина </t>
  </si>
  <si>
    <t xml:space="preserve">Коваленко </t>
  </si>
  <si>
    <t>Потапова</t>
  </si>
  <si>
    <t>Беляева</t>
  </si>
  <si>
    <t>Сахарова</t>
  </si>
  <si>
    <t>Авзалов</t>
  </si>
  <si>
    <t>Брызгалова</t>
  </si>
  <si>
    <t xml:space="preserve">Сыромятников  </t>
  </si>
  <si>
    <t xml:space="preserve">Мамлюкаев  </t>
  </si>
  <si>
    <t xml:space="preserve">Вевчеренков  </t>
  </si>
  <si>
    <t xml:space="preserve">Захарова  </t>
  </si>
  <si>
    <t xml:space="preserve">Созонов </t>
  </si>
  <si>
    <t>Никулина</t>
  </si>
  <si>
    <t xml:space="preserve">Арсланова </t>
  </si>
  <si>
    <t>Кузнецова</t>
  </si>
  <si>
    <t>Бычкова</t>
  </si>
  <si>
    <t>Усенкова</t>
  </si>
  <si>
    <t>Латыпова</t>
  </si>
  <si>
    <t>Саитова</t>
  </si>
  <si>
    <t>Маштаков</t>
  </si>
  <si>
    <t>Золотарева</t>
  </si>
  <si>
    <t>Казарина</t>
  </si>
  <si>
    <t>Журавлева</t>
  </si>
  <si>
    <t>Мулашова</t>
  </si>
  <si>
    <t>Катралиева</t>
  </si>
  <si>
    <t>Бриндак</t>
  </si>
  <si>
    <t>Тлеубакова</t>
  </si>
  <si>
    <t xml:space="preserve">Жукова </t>
  </si>
  <si>
    <t>задание 1</t>
  </si>
  <si>
    <t>задание 2</t>
  </si>
  <si>
    <t>задание 3</t>
  </si>
  <si>
    <t>задание 4</t>
  </si>
  <si>
    <t>учащихся  10  класса по _____биологии___  максимальный балл_115_</t>
  </si>
  <si>
    <t>13 октября 2020 года</t>
  </si>
  <si>
    <t>учащихся  11  класса по _____биологии___  максимальный балл_150_</t>
  </si>
  <si>
    <t>Паськова</t>
  </si>
  <si>
    <t>Файзуллин</t>
  </si>
  <si>
    <t>Максимова</t>
  </si>
  <si>
    <t>Мусабирова</t>
  </si>
  <si>
    <t>Иноземцева</t>
  </si>
  <si>
    <t>Донской</t>
  </si>
  <si>
    <t xml:space="preserve">Шулепова </t>
  </si>
  <si>
    <t>Чистяков</t>
  </si>
  <si>
    <t xml:space="preserve">Пригарова  </t>
  </si>
  <si>
    <t xml:space="preserve">Ревнивых  </t>
  </si>
  <si>
    <t>Гиль</t>
  </si>
  <si>
    <t>Азизова</t>
  </si>
  <si>
    <t>Копылова</t>
  </si>
  <si>
    <t>Яковлева</t>
  </si>
  <si>
    <t>Глухих</t>
  </si>
  <si>
    <t>Васильева</t>
  </si>
  <si>
    <t>Синнер</t>
  </si>
  <si>
    <t>Кравчук</t>
  </si>
  <si>
    <t>БИО-07-032</t>
  </si>
  <si>
    <t>БИО-07-039</t>
  </si>
  <si>
    <t>БИО-07-037</t>
  </si>
  <si>
    <t>БИО-07-012</t>
  </si>
  <si>
    <t>БИО-07-014</t>
  </si>
  <si>
    <t>БИО-07-015</t>
  </si>
  <si>
    <t>БИО-07-016</t>
  </si>
  <si>
    <t>БИО-07-018</t>
  </si>
  <si>
    <t>БИО-07-033</t>
  </si>
  <si>
    <t>БИО-07-035</t>
  </si>
  <si>
    <t>БИО-07-034</t>
  </si>
  <si>
    <t>БИО-07-036</t>
  </si>
  <si>
    <t>БИО-07-038</t>
  </si>
  <si>
    <t>БИО-07-040</t>
  </si>
  <si>
    <t>БИО-07-043</t>
  </si>
  <si>
    <t>БИО-07-042</t>
  </si>
  <si>
    <t>БИО-07-046</t>
  </si>
  <si>
    <t>БИО-07-044</t>
  </si>
  <si>
    <t>БИО-07-045</t>
  </si>
  <si>
    <t>БИО-07-047</t>
  </si>
  <si>
    <t>БИО-07-048</t>
  </si>
  <si>
    <t>БИО-07-050</t>
  </si>
  <si>
    <t>БИО-07-049</t>
  </si>
  <si>
    <t>БИО-07-052</t>
  </si>
  <si>
    <t>БИО-07-085</t>
  </si>
  <si>
    <t>БИО-07-082</t>
  </si>
  <si>
    <t>БИО-07-083</t>
  </si>
  <si>
    <t>БИО-07-088</t>
  </si>
  <si>
    <t>БИО-07-084</t>
  </si>
  <si>
    <t>БИО-07-086</t>
  </si>
  <si>
    <t>БИО-07-093</t>
  </si>
  <si>
    <t>БИО-07-089</t>
  </si>
  <si>
    <t>БИО-07-090</t>
  </si>
  <si>
    <t>БИО-07-091</t>
  </si>
  <si>
    <t>БИО-07-092</t>
  </si>
  <si>
    <t>БИО-07-185</t>
  </si>
  <si>
    <t>БИО-07-087</t>
  </si>
  <si>
    <t>Шипунова</t>
  </si>
  <si>
    <t>БИО-07-017</t>
  </si>
  <si>
    <t>I</t>
  </si>
  <si>
    <t>II</t>
  </si>
  <si>
    <t>III</t>
  </si>
  <si>
    <t>Био-08-053</t>
  </si>
  <si>
    <t>Био-08-054</t>
  </si>
  <si>
    <t>Био-08-055</t>
  </si>
  <si>
    <t>Био-08-019</t>
  </si>
  <si>
    <t>Био-08-068</t>
  </si>
  <si>
    <t>Био-08-067</t>
  </si>
  <si>
    <t>Био-08-058</t>
  </si>
  <si>
    <t>Био-08-057</t>
  </si>
  <si>
    <t>Био-08-066</t>
  </si>
  <si>
    <t>Био-08-065</t>
  </si>
  <si>
    <t>Био-08-064</t>
  </si>
  <si>
    <t>Био-08-063</t>
  </si>
  <si>
    <t>Био-08-062</t>
  </si>
  <si>
    <t>Био-08-061</t>
  </si>
  <si>
    <t>Био-08-060</t>
  </si>
  <si>
    <t>Био-08-059</t>
  </si>
  <si>
    <t>Био-08-056</t>
  </si>
  <si>
    <t>Био-08-076</t>
  </si>
  <si>
    <t>Био-08-097</t>
  </si>
  <si>
    <t>Био-08-099</t>
  </si>
  <si>
    <t>Био-08-077</t>
  </si>
  <si>
    <t>Био-08-071</t>
  </si>
  <si>
    <t>Био-08-072</t>
  </si>
  <si>
    <t>Био-08-070</t>
  </si>
  <si>
    <t>Био-08-069</t>
  </si>
  <si>
    <t>Био-08-081</t>
  </si>
  <si>
    <t>Био-08-094</t>
  </si>
  <si>
    <t>Био-08-096</t>
  </si>
  <si>
    <t>Био-08-073</t>
  </si>
  <si>
    <t>Био-08-074</t>
  </si>
  <si>
    <t>Био-08-075</t>
  </si>
  <si>
    <t>Био-08-078</t>
  </si>
  <si>
    <t>Био-08-079</t>
  </si>
  <si>
    <t>Био-08-080</t>
  </si>
  <si>
    <t>Био-08-095</t>
  </si>
  <si>
    <t>Маметгалиева</t>
  </si>
  <si>
    <t>Био-08-098</t>
  </si>
  <si>
    <t>Григорьева</t>
  </si>
  <si>
    <t>Био-08-100</t>
  </si>
  <si>
    <t>МАОУ СОШ №18</t>
  </si>
  <si>
    <t>Био-08-190</t>
  </si>
  <si>
    <t>Био-08-020</t>
  </si>
  <si>
    <t>Арипова</t>
  </si>
  <si>
    <t>Био-09-122</t>
  </si>
  <si>
    <t>Био-09-121</t>
  </si>
  <si>
    <t>Био-09-119</t>
  </si>
  <si>
    <t>Био-09-010</t>
  </si>
  <si>
    <t>Био-09-105</t>
  </si>
  <si>
    <t>Био-09-109</t>
  </si>
  <si>
    <t>Био-09-117</t>
  </si>
  <si>
    <t>Био-09-118</t>
  </si>
  <si>
    <t>Био-09-108</t>
  </si>
  <si>
    <t>Био-09-107</t>
  </si>
  <si>
    <t>Био-09-106</t>
  </si>
  <si>
    <t>Био-09-104</t>
  </si>
  <si>
    <t>Био-09-009</t>
  </si>
  <si>
    <t>Био-09-007</t>
  </si>
  <si>
    <t>Био-09-008</t>
  </si>
  <si>
    <t>Био-09-130</t>
  </si>
  <si>
    <t>Био-09-132</t>
  </si>
  <si>
    <t>Био-09-131</t>
  </si>
  <si>
    <t>Био-09-183</t>
  </si>
  <si>
    <t>Био-09-126</t>
  </si>
  <si>
    <t>Био-09-128</t>
  </si>
  <si>
    <t>Био-09-127</t>
  </si>
  <si>
    <t>Био-09-123</t>
  </si>
  <si>
    <t>Био-09-124</t>
  </si>
  <si>
    <t>Био-09-129</t>
  </si>
  <si>
    <t>Био-09-125</t>
  </si>
  <si>
    <t>Био-09-111</t>
  </si>
  <si>
    <t>Био-09-115</t>
  </si>
  <si>
    <t>Био-09-116</t>
  </si>
  <si>
    <t>Био-09-112</t>
  </si>
  <si>
    <t>Био-09-113</t>
  </si>
  <si>
    <t>Био-09-110</t>
  </si>
  <si>
    <t>Тавочкин</t>
  </si>
  <si>
    <t>Био-09-120</t>
  </si>
  <si>
    <t>Толстова</t>
  </si>
  <si>
    <t>Био-09-184</t>
  </si>
  <si>
    <t>Био-11-177</t>
  </si>
  <si>
    <t>Био-11-178</t>
  </si>
  <si>
    <t>Био-11-189</t>
  </si>
  <si>
    <t>Био-11-188</t>
  </si>
  <si>
    <t>Био-11-182</t>
  </si>
  <si>
    <t>Био-11-181</t>
  </si>
  <si>
    <t>Био-11-179</t>
  </si>
  <si>
    <t>Био-11-176</t>
  </si>
  <si>
    <t>Био-11-175</t>
  </si>
  <si>
    <t>Био-11-174</t>
  </si>
  <si>
    <t>Био-11-173</t>
  </si>
  <si>
    <t>Био-11-169</t>
  </si>
  <si>
    <t>Био-11-168</t>
  </si>
  <si>
    <t>Био-11-167</t>
  </si>
  <si>
    <t>Био-11-171</t>
  </si>
  <si>
    <t>Био-11-172</t>
  </si>
  <si>
    <t>Био-11-165</t>
  </si>
  <si>
    <t>Био-11-170</t>
  </si>
  <si>
    <t>Био-11-164</t>
  </si>
  <si>
    <t>Био-11-162</t>
  </si>
  <si>
    <t>Био-11-161</t>
  </si>
  <si>
    <t>Био-11-160</t>
  </si>
  <si>
    <t>Био-11-159</t>
  </si>
  <si>
    <t>Био-11-004</t>
  </si>
  <si>
    <t>Био-11-003</t>
  </si>
  <si>
    <t>Био-11-002</t>
  </si>
  <si>
    <t>Био-11-001</t>
  </si>
  <si>
    <t>Уразов</t>
  </si>
  <si>
    <t>МАОУ СОШ №17</t>
  </si>
  <si>
    <t>Био-11-163</t>
  </si>
  <si>
    <t>Биктимиров</t>
  </si>
  <si>
    <t>Био-11-180</t>
  </si>
  <si>
    <t>Минлакаева</t>
  </si>
  <si>
    <t>Био-11-166</t>
  </si>
  <si>
    <t>Био-10-024</t>
  </si>
  <si>
    <t>Био-10-025</t>
  </si>
  <si>
    <t>Био-10-026</t>
  </si>
  <si>
    <t>Био-10-029</t>
  </si>
  <si>
    <t>Био-10-023</t>
  </si>
  <si>
    <t>Био-10-027</t>
  </si>
  <si>
    <t>Био-10-030</t>
  </si>
  <si>
    <t>Био-10-022</t>
  </si>
  <si>
    <t>Био-10-021</t>
  </si>
  <si>
    <t>Био-10-006</t>
  </si>
  <si>
    <t>Био-10-005</t>
  </si>
  <si>
    <t>Био-10-031</t>
  </si>
  <si>
    <t>Био-10-133</t>
  </si>
  <si>
    <t>Био-10-135</t>
  </si>
  <si>
    <t>Био-10-134</t>
  </si>
  <si>
    <t>Био-10-028</t>
  </si>
  <si>
    <t>Био-10-138</t>
  </si>
  <si>
    <t>Био-10-137</t>
  </si>
  <si>
    <t>Био-10-147</t>
  </si>
  <si>
    <t>Био-10-148</t>
  </si>
  <si>
    <t>Био-10-149</t>
  </si>
  <si>
    <t>Био-10-150</t>
  </si>
  <si>
    <t>Био-10-152</t>
  </si>
  <si>
    <t>Био-10-153</t>
  </si>
  <si>
    <t>Био-10-154</t>
  </si>
  <si>
    <t>Био-10-155</t>
  </si>
  <si>
    <t>Био-10-156</t>
  </si>
  <si>
    <t>Био-10-157</t>
  </si>
  <si>
    <t>Био-10-158</t>
  </si>
  <si>
    <t>Био-10-146</t>
  </si>
  <si>
    <t>Био-10-145</t>
  </si>
  <si>
    <t>Био-10-144</t>
  </si>
  <si>
    <t>Био-10-143</t>
  </si>
  <si>
    <t>Био-10-142</t>
  </si>
  <si>
    <t>Био-10-141</t>
  </si>
  <si>
    <t>Ильминская</t>
  </si>
  <si>
    <t>МАОУ СОШ №5</t>
  </si>
  <si>
    <t>Био-10-140</t>
  </si>
  <si>
    <t>Кочуров</t>
  </si>
  <si>
    <t>Био-10-187</t>
  </si>
  <si>
    <t>Био-10-186</t>
  </si>
  <si>
    <t>Кандинова</t>
  </si>
  <si>
    <t>Био-10-136</t>
  </si>
  <si>
    <t>Шкайдурова</t>
  </si>
  <si>
    <t>Био-10-139</t>
  </si>
  <si>
    <t>К</t>
  </si>
  <si>
    <t>О</t>
  </si>
  <si>
    <t>А</t>
  </si>
  <si>
    <t>Е</t>
  </si>
  <si>
    <t>И</t>
  </si>
  <si>
    <t>Ю</t>
  </si>
  <si>
    <t>С</t>
  </si>
  <si>
    <t>Т</t>
  </si>
  <si>
    <t>В</t>
  </si>
  <si>
    <t>П</t>
  </si>
  <si>
    <t>Д</t>
  </si>
  <si>
    <t>Э</t>
  </si>
  <si>
    <t>Р</t>
  </si>
  <si>
    <t>Н</t>
  </si>
  <si>
    <t>Ф</t>
  </si>
  <si>
    <t>М</t>
  </si>
  <si>
    <t>Г</t>
  </si>
  <si>
    <t>У</t>
  </si>
  <si>
    <t>Ш</t>
  </si>
  <si>
    <t>Я</t>
  </si>
  <si>
    <t>З</t>
  </si>
  <si>
    <t>Б</t>
  </si>
  <si>
    <t>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</si>
</sst>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0" fillId="0" borderId="0" xfId="0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2" fontId="67" fillId="0" borderId="0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0" fillId="34" borderId="0" xfId="53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4" fillId="0" borderId="11" xfId="0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4" fillId="0" borderId="11" xfId="53" applyFont="1" applyFill="1" applyBorder="1" applyAlignment="1">
      <alignment horizontal="center" vertical="center"/>
      <protection/>
    </xf>
    <xf numFmtId="0" fontId="73" fillId="3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24" fillId="0" borderId="11" xfId="53" applyFont="1" applyFill="1" applyBorder="1" applyAlignment="1">
      <alignment horizontal="center" vertical="center"/>
      <protection/>
    </xf>
    <xf numFmtId="0" fontId="74" fillId="34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47</xdr:row>
      <xdr:rowOff>0</xdr:rowOff>
    </xdr:from>
    <xdr:ext cx="76200" cy="666750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12601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666750"/>
    <xdr:sp fLocksText="0">
      <xdr:nvSpPr>
        <xdr:cNvPr id="2" name="Text Box 1"/>
        <xdr:cNvSpPr txBox="1">
          <a:spLocks noChangeArrowheads="1"/>
        </xdr:cNvSpPr>
      </xdr:nvSpPr>
      <xdr:spPr>
        <a:xfrm>
          <a:off x="2381250" y="126015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1609725"/>
    <xdr:sp fLocksText="0">
      <xdr:nvSpPr>
        <xdr:cNvPr id="3" name="Text Box 1"/>
        <xdr:cNvSpPr txBox="1">
          <a:spLocks noChangeArrowheads="1"/>
        </xdr:cNvSpPr>
      </xdr:nvSpPr>
      <xdr:spPr>
        <a:xfrm>
          <a:off x="2381250" y="7296150"/>
          <a:ext cx="762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2381250" y="9791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71550"/>
    <xdr:sp fLocksText="0">
      <xdr:nvSpPr>
        <xdr:cNvPr id="5" name="Text Box 1"/>
        <xdr:cNvSpPr txBox="1">
          <a:spLocks noChangeArrowheads="1"/>
        </xdr:cNvSpPr>
      </xdr:nvSpPr>
      <xdr:spPr>
        <a:xfrm>
          <a:off x="2381250" y="126015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71550"/>
    <xdr:sp fLocksText="0">
      <xdr:nvSpPr>
        <xdr:cNvPr id="6" name="Text Box 1"/>
        <xdr:cNvSpPr txBox="1">
          <a:spLocks noChangeArrowheads="1"/>
        </xdr:cNvSpPr>
      </xdr:nvSpPr>
      <xdr:spPr>
        <a:xfrm>
          <a:off x="2381250" y="126015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7" name="Text Box 1"/>
        <xdr:cNvSpPr txBox="1">
          <a:spLocks noChangeArrowheads="1"/>
        </xdr:cNvSpPr>
      </xdr:nvSpPr>
      <xdr:spPr>
        <a:xfrm>
          <a:off x="3676650" y="118872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3676650" y="118872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9525"/>
    <xdr:sp fLocksText="0">
      <xdr:nvSpPr>
        <xdr:cNvPr id="9" name="Text Box 1"/>
        <xdr:cNvSpPr txBox="1">
          <a:spLocks noChangeArrowheads="1"/>
        </xdr:cNvSpPr>
      </xdr:nvSpPr>
      <xdr:spPr>
        <a:xfrm>
          <a:off x="2381250" y="11049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9525"/>
    <xdr:sp fLocksText="0">
      <xdr:nvSpPr>
        <xdr:cNvPr id="10" name="Text Box 1"/>
        <xdr:cNvSpPr txBox="1">
          <a:spLocks noChangeArrowheads="1"/>
        </xdr:cNvSpPr>
      </xdr:nvSpPr>
      <xdr:spPr>
        <a:xfrm>
          <a:off x="2381250" y="11049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38125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38125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38125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381250" y="1058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381250" y="1058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381250" y="3686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381250" y="3686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381250" y="1058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152400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2381250" y="3686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152400</xdr:rowOff>
    </xdr:from>
    <xdr:ext cx="76200" cy="38100"/>
    <xdr:sp fLocksText="0">
      <xdr:nvSpPr>
        <xdr:cNvPr id="44" name="Text Box 1"/>
        <xdr:cNvSpPr txBox="1">
          <a:spLocks noChangeArrowheads="1"/>
        </xdr:cNvSpPr>
      </xdr:nvSpPr>
      <xdr:spPr>
        <a:xfrm>
          <a:off x="2381250" y="3686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9525"/>
    <xdr:sp fLocksText="0">
      <xdr:nvSpPr>
        <xdr:cNvPr id="45" name="Text Box 1"/>
        <xdr:cNvSpPr txBox="1">
          <a:spLocks noChangeArrowheads="1"/>
        </xdr:cNvSpPr>
      </xdr:nvSpPr>
      <xdr:spPr>
        <a:xfrm>
          <a:off x="2381250" y="5362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9525"/>
    <xdr:sp fLocksText="0">
      <xdr:nvSpPr>
        <xdr:cNvPr id="46" name="Text Box 1"/>
        <xdr:cNvSpPr txBox="1">
          <a:spLocks noChangeArrowheads="1"/>
        </xdr:cNvSpPr>
      </xdr:nvSpPr>
      <xdr:spPr>
        <a:xfrm>
          <a:off x="2381250" y="5362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3812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3812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57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58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2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495300"/>
    <xdr:sp fLocksText="0">
      <xdr:nvSpPr>
        <xdr:cNvPr id="63" name="Text Box 1"/>
        <xdr:cNvSpPr txBox="1">
          <a:spLocks noChangeArrowheads="1"/>
        </xdr:cNvSpPr>
      </xdr:nvSpPr>
      <xdr:spPr>
        <a:xfrm>
          <a:off x="2381250" y="11049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495300"/>
    <xdr:sp fLocksText="0">
      <xdr:nvSpPr>
        <xdr:cNvPr id="64" name="Text Box 1"/>
        <xdr:cNvSpPr txBox="1">
          <a:spLocks noChangeArrowheads="1"/>
        </xdr:cNvSpPr>
      </xdr:nvSpPr>
      <xdr:spPr>
        <a:xfrm>
          <a:off x="2381250" y="11049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14350"/>
    <xdr:sp fLocksText="0">
      <xdr:nvSpPr>
        <xdr:cNvPr id="65" name="Text Box 1"/>
        <xdr:cNvSpPr txBox="1">
          <a:spLocks noChangeArrowheads="1"/>
        </xdr:cNvSpPr>
      </xdr:nvSpPr>
      <xdr:spPr>
        <a:xfrm>
          <a:off x="2381250" y="9791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647700"/>
    <xdr:sp fLocksText="0">
      <xdr:nvSpPr>
        <xdr:cNvPr id="66" name="Text Box 1"/>
        <xdr:cNvSpPr txBox="1">
          <a:spLocks noChangeArrowheads="1"/>
        </xdr:cNvSpPr>
      </xdr:nvSpPr>
      <xdr:spPr>
        <a:xfrm>
          <a:off x="2381250" y="11049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2381250" y="110490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68" name="Text Box 1"/>
        <xdr:cNvSpPr txBox="1">
          <a:spLocks noChangeArrowheads="1"/>
        </xdr:cNvSpPr>
      </xdr:nvSpPr>
      <xdr:spPr>
        <a:xfrm>
          <a:off x="3676650" y="12601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33375"/>
    <xdr:sp fLocksText="0">
      <xdr:nvSpPr>
        <xdr:cNvPr id="69" name="Text Box 1"/>
        <xdr:cNvSpPr txBox="1">
          <a:spLocks noChangeArrowheads="1"/>
        </xdr:cNvSpPr>
      </xdr:nvSpPr>
      <xdr:spPr>
        <a:xfrm>
          <a:off x="3676650" y="126015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"/>
    <xdr:sp fLocksText="0">
      <xdr:nvSpPr>
        <xdr:cNvPr id="70" name="Text Box 1"/>
        <xdr:cNvSpPr txBox="1">
          <a:spLocks noChangeArrowheads="1"/>
        </xdr:cNvSpPr>
      </xdr:nvSpPr>
      <xdr:spPr>
        <a:xfrm>
          <a:off x="23812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"/>
    <xdr:sp fLocksText="0">
      <xdr:nvSpPr>
        <xdr:cNvPr id="71" name="Text Box 1"/>
        <xdr:cNvSpPr txBox="1">
          <a:spLocks noChangeArrowheads="1"/>
        </xdr:cNvSpPr>
      </xdr:nvSpPr>
      <xdr:spPr>
        <a:xfrm>
          <a:off x="23812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381250" y="11287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88" name="Text Box 1"/>
        <xdr:cNvSpPr txBox="1">
          <a:spLocks noChangeArrowheads="1"/>
        </xdr:cNvSpPr>
      </xdr:nvSpPr>
      <xdr:spPr>
        <a:xfrm>
          <a:off x="238125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238125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2381250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2381250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152400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2381250" y="9467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152400</xdr:rowOff>
    </xdr:from>
    <xdr:ext cx="76200" cy="38100"/>
    <xdr:sp fLocksText="0">
      <xdr:nvSpPr>
        <xdr:cNvPr id="101" name="Text Box 1"/>
        <xdr:cNvSpPr txBox="1">
          <a:spLocks noChangeArrowheads="1"/>
        </xdr:cNvSpPr>
      </xdr:nvSpPr>
      <xdr:spPr>
        <a:xfrm>
          <a:off x="2381250" y="9467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2381250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152400</xdr:rowOff>
    </xdr:from>
    <xdr:ext cx="76200" cy="38100"/>
    <xdr:sp fLocksText="0">
      <xdr:nvSpPr>
        <xdr:cNvPr id="104" name="Text Box 1"/>
        <xdr:cNvSpPr txBox="1">
          <a:spLocks noChangeArrowheads="1"/>
        </xdr:cNvSpPr>
      </xdr:nvSpPr>
      <xdr:spPr>
        <a:xfrm>
          <a:off x="2381250" y="9467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152400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2381250" y="9467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"/>
    <xdr:sp fLocksText="0">
      <xdr:nvSpPr>
        <xdr:cNvPr id="106" name="Text Box 1"/>
        <xdr:cNvSpPr txBox="1">
          <a:spLocks noChangeArrowheads="1"/>
        </xdr:cNvSpPr>
      </xdr:nvSpPr>
      <xdr:spPr>
        <a:xfrm>
          <a:off x="23812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2381250" y="1260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108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2381250" y="12601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118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119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121" name="Text Box 1"/>
        <xdr:cNvSpPr txBox="1">
          <a:spLocks noChangeArrowheads="1"/>
        </xdr:cNvSpPr>
      </xdr:nvSpPr>
      <xdr:spPr>
        <a:xfrm>
          <a:off x="2381250" y="12601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122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123" name="Text Box 1"/>
        <xdr:cNvSpPr txBox="1">
          <a:spLocks noChangeArrowheads="1"/>
        </xdr:cNvSpPr>
      </xdr:nvSpPr>
      <xdr:spPr>
        <a:xfrm>
          <a:off x="2381250" y="12601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42900"/>
    <xdr:sp fLocksText="0">
      <xdr:nvSpPr>
        <xdr:cNvPr id="124" name="Text Box 1"/>
        <xdr:cNvSpPr txBox="1">
          <a:spLocks noChangeArrowheads="1"/>
        </xdr:cNvSpPr>
      </xdr:nvSpPr>
      <xdr:spPr>
        <a:xfrm>
          <a:off x="2381250" y="13011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42900"/>
    <xdr:sp fLocksText="0">
      <xdr:nvSpPr>
        <xdr:cNvPr id="125" name="Text Box 1"/>
        <xdr:cNvSpPr txBox="1">
          <a:spLocks noChangeArrowheads="1"/>
        </xdr:cNvSpPr>
      </xdr:nvSpPr>
      <xdr:spPr>
        <a:xfrm>
          <a:off x="2381250" y="13011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33375"/>
    <xdr:sp fLocksText="0">
      <xdr:nvSpPr>
        <xdr:cNvPr id="126" name="Text Box 1"/>
        <xdr:cNvSpPr txBox="1">
          <a:spLocks noChangeArrowheads="1"/>
        </xdr:cNvSpPr>
      </xdr:nvSpPr>
      <xdr:spPr>
        <a:xfrm>
          <a:off x="2381250" y="13011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33375"/>
    <xdr:sp fLocksText="0">
      <xdr:nvSpPr>
        <xdr:cNvPr id="127" name="Text Box 1"/>
        <xdr:cNvSpPr txBox="1">
          <a:spLocks noChangeArrowheads="1"/>
        </xdr:cNvSpPr>
      </xdr:nvSpPr>
      <xdr:spPr>
        <a:xfrm>
          <a:off x="2381250" y="130111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2381250" y="132207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51</xdr:row>
      <xdr:rowOff>9525</xdr:rowOff>
    </xdr:from>
    <xdr:ext cx="47625" cy="114300"/>
    <xdr:sp fLocksText="0">
      <xdr:nvSpPr>
        <xdr:cNvPr id="129" name="Text Box 1"/>
        <xdr:cNvSpPr txBox="1">
          <a:spLocks noChangeArrowheads="1"/>
        </xdr:cNvSpPr>
      </xdr:nvSpPr>
      <xdr:spPr>
        <a:xfrm flipH="1">
          <a:off x="2457450" y="134397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130" name="Text Box 1"/>
        <xdr:cNvSpPr txBox="1">
          <a:spLocks noChangeArrowheads="1"/>
        </xdr:cNvSpPr>
      </xdr:nvSpPr>
      <xdr:spPr>
        <a:xfrm>
          <a:off x="2381250" y="5362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131" name="Text Box 1"/>
        <xdr:cNvSpPr txBox="1">
          <a:spLocks noChangeArrowheads="1"/>
        </xdr:cNvSpPr>
      </xdr:nvSpPr>
      <xdr:spPr>
        <a:xfrm>
          <a:off x="2381250" y="5362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32" name="Text Box 1"/>
        <xdr:cNvSpPr txBox="1">
          <a:spLocks noChangeArrowheads="1"/>
        </xdr:cNvSpPr>
      </xdr:nvSpPr>
      <xdr:spPr>
        <a:xfrm>
          <a:off x="23812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33" name="Text Box 1"/>
        <xdr:cNvSpPr txBox="1">
          <a:spLocks noChangeArrowheads="1"/>
        </xdr:cNvSpPr>
      </xdr:nvSpPr>
      <xdr:spPr>
        <a:xfrm>
          <a:off x="23812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4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5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6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7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39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0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1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0"/>
    <xdr:sp fLocksText="0">
      <xdr:nvSpPr>
        <xdr:cNvPr id="142" name="Text Box 1"/>
        <xdr:cNvSpPr txBox="1">
          <a:spLocks noChangeArrowheads="1"/>
        </xdr:cNvSpPr>
      </xdr:nvSpPr>
      <xdr:spPr>
        <a:xfrm>
          <a:off x="2381250" y="12601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0"/>
    <xdr:sp fLocksText="0">
      <xdr:nvSpPr>
        <xdr:cNvPr id="143" name="Text Box 1"/>
        <xdr:cNvSpPr txBox="1">
          <a:spLocks noChangeArrowheads="1"/>
        </xdr:cNvSpPr>
      </xdr:nvSpPr>
      <xdr:spPr>
        <a:xfrm>
          <a:off x="2381250" y="12601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5" name="Text Box 1"/>
        <xdr:cNvSpPr txBox="1">
          <a:spLocks noChangeArrowheads="1"/>
        </xdr:cNvSpPr>
      </xdr:nvSpPr>
      <xdr:spPr>
        <a:xfrm>
          <a:off x="2381250" y="1141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0"/>
    <xdr:sp fLocksText="0">
      <xdr:nvSpPr>
        <xdr:cNvPr id="146" name="Text Box 1"/>
        <xdr:cNvSpPr txBox="1">
          <a:spLocks noChangeArrowheads="1"/>
        </xdr:cNvSpPr>
      </xdr:nvSpPr>
      <xdr:spPr>
        <a:xfrm>
          <a:off x="2381250" y="12601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95250"/>
    <xdr:sp fLocksText="0">
      <xdr:nvSpPr>
        <xdr:cNvPr id="147" name="Text Box 1"/>
        <xdr:cNvSpPr txBox="1">
          <a:spLocks noChangeArrowheads="1"/>
        </xdr:cNvSpPr>
      </xdr:nvSpPr>
      <xdr:spPr>
        <a:xfrm>
          <a:off x="2381250" y="12601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09575"/>
    <xdr:sp fLocksText="0">
      <xdr:nvSpPr>
        <xdr:cNvPr id="148" name="Text Box 1"/>
        <xdr:cNvSpPr txBox="1">
          <a:spLocks noChangeArrowheads="1"/>
        </xdr:cNvSpPr>
      </xdr:nvSpPr>
      <xdr:spPr>
        <a:xfrm>
          <a:off x="2381250" y="1260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09575"/>
    <xdr:sp fLocksText="0">
      <xdr:nvSpPr>
        <xdr:cNvPr id="149" name="Text Box 1"/>
        <xdr:cNvSpPr txBox="1">
          <a:spLocks noChangeArrowheads="1"/>
        </xdr:cNvSpPr>
      </xdr:nvSpPr>
      <xdr:spPr>
        <a:xfrm>
          <a:off x="2381250" y="12601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50" name="Text Box 1"/>
        <xdr:cNvSpPr txBox="1">
          <a:spLocks noChangeArrowheads="1"/>
        </xdr:cNvSpPr>
      </xdr:nvSpPr>
      <xdr:spPr>
        <a:xfrm>
          <a:off x="2381250" y="10858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51" name="Text Box 1"/>
        <xdr:cNvSpPr txBox="1">
          <a:spLocks noChangeArrowheads="1"/>
        </xdr:cNvSpPr>
      </xdr:nvSpPr>
      <xdr:spPr>
        <a:xfrm>
          <a:off x="2381250" y="10858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3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4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5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6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8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9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2381250" y="9944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104775"/>
    <xdr:sp fLocksText="0">
      <xdr:nvSpPr>
        <xdr:cNvPr id="161" name="Text Box 1"/>
        <xdr:cNvSpPr txBox="1">
          <a:spLocks noChangeArrowheads="1"/>
        </xdr:cNvSpPr>
      </xdr:nvSpPr>
      <xdr:spPr>
        <a:xfrm>
          <a:off x="2381250" y="9944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62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63" name="Text Box 1"/>
        <xdr:cNvSpPr txBox="1">
          <a:spLocks noChangeArrowheads="1"/>
        </xdr:cNvSpPr>
      </xdr:nvSpPr>
      <xdr:spPr>
        <a:xfrm>
          <a:off x="2381250" y="10858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104775"/>
    <xdr:sp fLocksText="0">
      <xdr:nvSpPr>
        <xdr:cNvPr id="164" name="Text Box 1"/>
        <xdr:cNvSpPr txBox="1">
          <a:spLocks noChangeArrowheads="1"/>
        </xdr:cNvSpPr>
      </xdr:nvSpPr>
      <xdr:spPr>
        <a:xfrm>
          <a:off x="2381250" y="9944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381250" y="9944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53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13706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13706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53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3486150" y="1370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53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3486150" y="1370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2352675" y="13706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2352675" y="13706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53</xdr:row>
      <xdr:rowOff>0</xdr:rowOff>
    </xdr:from>
    <xdr:ext cx="76200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4876800" y="13706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352675" y="1370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2352675" y="1370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1466850" y="1370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53</xdr:row>
      <xdr:rowOff>0</xdr:rowOff>
    </xdr:from>
    <xdr:ext cx="76200" cy="485775"/>
    <xdr:sp fLocksText="0">
      <xdr:nvSpPr>
        <xdr:cNvPr id="11" name="Text Box 1"/>
        <xdr:cNvSpPr txBox="1">
          <a:spLocks noChangeArrowheads="1"/>
        </xdr:cNvSpPr>
      </xdr:nvSpPr>
      <xdr:spPr>
        <a:xfrm>
          <a:off x="1866900" y="13706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2352675" y="13706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2352675" y="13706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2352675" y="13706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2352675" y="13706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71475"/>
    <xdr:sp fLocksText="0">
      <xdr:nvSpPr>
        <xdr:cNvPr id="18" name="Text Box 1"/>
        <xdr:cNvSpPr txBox="1">
          <a:spLocks noChangeArrowheads="1"/>
        </xdr:cNvSpPr>
      </xdr:nvSpPr>
      <xdr:spPr>
        <a:xfrm>
          <a:off x="2352675" y="13706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71475"/>
    <xdr:sp fLocksText="0">
      <xdr:nvSpPr>
        <xdr:cNvPr id="19" name="Text Box 1"/>
        <xdr:cNvSpPr txBox="1">
          <a:spLocks noChangeArrowheads="1"/>
        </xdr:cNvSpPr>
      </xdr:nvSpPr>
      <xdr:spPr>
        <a:xfrm>
          <a:off x="2352675" y="137064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80975"/>
    <xdr:sp fLocksText="0">
      <xdr:nvSpPr>
        <xdr:cNvPr id="20" name="Text Box 1"/>
        <xdr:cNvSpPr txBox="1">
          <a:spLocks noChangeArrowheads="1"/>
        </xdr:cNvSpPr>
      </xdr:nvSpPr>
      <xdr:spPr>
        <a:xfrm>
          <a:off x="2352675" y="1370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2352675" y="1370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53</xdr:row>
      <xdr:rowOff>0</xdr:rowOff>
    </xdr:from>
    <xdr:ext cx="47625" cy="104775"/>
    <xdr:sp fLocksText="0">
      <xdr:nvSpPr>
        <xdr:cNvPr id="23" name="Text Box 1"/>
        <xdr:cNvSpPr txBox="1">
          <a:spLocks noChangeArrowheads="1"/>
        </xdr:cNvSpPr>
      </xdr:nvSpPr>
      <xdr:spPr>
        <a:xfrm flipH="1">
          <a:off x="2428875" y="1370647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2352675" y="13706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2352675" y="13706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2352675" y="1370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2352675" y="1370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2352675" y="1370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2352675" y="1370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53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3486150" y="1370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2352675" y="122491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00050"/>
    <xdr:sp fLocksText="0">
      <xdr:nvSpPr>
        <xdr:cNvPr id="32" name="Text Box 1"/>
        <xdr:cNvSpPr txBox="1">
          <a:spLocks noChangeArrowheads="1"/>
        </xdr:cNvSpPr>
      </xdr:nvSpPr>
      <xdr:spPr>
        <a:xfrm>
          <a:off x="2352675" y="122491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3486150" y="771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3486150" y="344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2352675" y="7715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2352675" y="7715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9</xdr:row>
      <xdr:rowOff>0</xdr:rowOff>
    </xdr:from>
    <xdr:ext cx="76200" cy="295275"/>
    <xdr:sp fLocksText="0">
      <xdr:nvSpPr>
        <xdr:cNvPr id="37" name="Text Box 1"/>
        <xdr:cNvSpPr txBox="1">
          <a:spLocks noChangeArrowheads="1"/>
        </xdr:cNvSpPr>
      </xdr:nvSpPr>
      <xdr:spPr>
        <a:xfrm>
          <a:off x="4876800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95275"/>
    <xdr:sp fLocksText="0">
      <xdr:nvSpPr>
        <xdr:cNvPr id="38" name="Text Box 1"/>
        <xdr:cNvSpPr txBox="1">
          <a:spLocks noChangeArrowheads="1"/>
        </xdr:cNvSpPr>
      </xdr:nvSpPr>
      <xdr:spPr>
        <a:xfrm>
          <a:off x="2352675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95275"/>
    <xdr:sp fLocksText="0">
      <xdr:nvSpPr>
        <xdr:cNvPr id="39" name="Text Box 1"/>
        <xdr:cNvSpPr txBox="1">
          <a:spLocks noChangeArrowheads="1"/>
        </xdr:cNvSpPr>
      </xdr:nvSpPr>
      <xdr:spPr>
        <a:xfrm>
          <a:off x="2352675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295275"/>
    <xdr:sp fLocksText="0">
      <xdr:nvSpPr>
        <xdr:cNvPr id="40" name="Text Box 1"/>
        <xdr:cNvSpPr txBox="1">
          <a:spLocks noChangeArrowheads="1"/>
        </xdr:cNvSpPr>
      </xdr:nvSpPr>
      <xdr:spPr>
        <a:xfrm>
          <a:off x="1466850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34</xdr:row>
      <xdr:rowOff>38100</xdr:rowOff>
    </xdr:from>
    <xdr:ext cx="76200" cy="533400"/>
    <xdr:sp fLocksText="0">
      <xdr:nvSpPr>
        <xdr:cNvPr id="41" name="Text Box 1"/>
        <xdr:cNvSpPr txBox="1">
          <a:spLocks noChangeArrowheads="1"/>
        </xdr:cNvSpPr>
      </xdr:nvSpPr>
      <xdr:spPr>
        <a:xfrm>
          <a:off x="1866900" y="90868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2352675" y="451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42900"/>
    <xdr:sp fLocksText="0">
      <xdr:nvSpPr>
        <xdr:cNvPr id="43" name="Text Box 1"/>
        <xdr:cNvSpPr txBox="1">
          <a:spLocks noChangeArrowheads="1"/>
        </xdr:cNvSpPr>
      </xdr:nvSpPr>
      <xdr:spPr>
        <a:xfrm>
          <a:off x="2352675" y="4514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33375"/>
    <xdr:sp fLocksText="0">
      <xdr:nvSpPr>
        <xdr:cNvPr id="44" name="Text Box 1"/>
        <xdr:cNvSpPr txBox="1">
          <a:spLocks noChangeArrowheads="1"/>
        </xdr:cNvSpPr>
      </xdr:nvSpPr>
      <xdr:spPr>
        <a:xfrm>
          <a:off x="2352675" y="4514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333375"/>
    <xdr:sp fLocksText="0">
      <xdr:nvSpPr>
        <xdr:cNvPr id="45" name="Text Box 1"/>
        <xdr:cNvSpPr txBox="1">
          <a:spLocks noChangeArrowheads="1"/>
        </xdr:cNvSpPr>
      </xdr:nvSpPr>
      <xdr:spPr>
        <a:xfrm>
          <a:off x="2352675" y="4514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352675" y="1224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352675" y="1224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90525"/>
    <xdr:sp fLocksText="0">
      <xdr:nvSpPr>
        <xdr:cNvPr id="48" name="Text Box 1"/>
        <xdr:cNvSpPr txBox="1">
          <a:spLocks noChangeArrowheads="1"/>
        </xdr:cNvSpPr>
      </xdr:nvSpPr>
      <xdr:spPr>
        <a:xfrm>
          <a:off x="2352675" y="12249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90525"/>
    <xdr:sp fLocksText="0">
      <xdr:nvSpPr>
        <xdr:cNvPr id="49" name="Text Box 1"/>
        <xdr:cNvSpPr txBox="1">
          <a:spLocks noChangeArrowheads="1"/>
        </xdr:cNvSpPr>
      </xdr:nvSpPr>
      <xdr:spPr>
        <a:xfrm>
          <a:off x="2352675" y="12249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2352675" y="1224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352675" y="1224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2352675" y="771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11</xdr:row>
      <xdr:rowOff>9525</xdr:rowOff>
    </xdr:from>
    <xdr:ext cx="47625" cy="114300"/>
    <xdr:sp fLocksText="0">
      <xdr:nvSpPr>
        <xdr:cNvPr id="53" name="Text Box 1"/>
        <xdr:cNvSpPr txBox="1">
          <a:spLocks noChangeArrowheads="1"/>
        </xdr:cNvSpPr>
      </xdr:nvSpPr>
      <xdr:spPr>
        <a:xfrm flipH="1">
          <a:off x="2428875" y="29241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352675" y="398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352675" y="398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95275"/>
    <xdr:sp fLocksText="0">
      <xdr:nvSpPr>
        <xdr:cNvPr id="56" name="Text Box 1"/>
        <xdr:cNvSpPr txBox="1">
          <a:spLocks noChangeArrowheads="1"/>
        </xdr:cNvSpPr>
      </xdr:nvSpPr>
      <xdr:spPr>
        <a:xfrm>
          <a:off x="2352675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95275"/>
    <xdr:sp fLocksText="0">
      <xdr:nvSpPr>
        <xdr:cNvPr id="57" name="Text Box 1"/>
        <xdr:cNvSpPr txBox="1">
          <a:spLocks noChangeArrowheads="1"/>
        </xdr:cNvSpPr>
      </xdr:nvSpPr>
      <xdr:spPr>
        <a:xfrm>
          <a:off x="2352675" y="2381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352675" y="1118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352675" y="1118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3486150" y="984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2352675" y="1224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2352675" y="1224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2352675" y="344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2352675" y="344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3526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23526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9</xdr:row>
      <xdr:rowOff>0</xdr:rowOff>
    </xdr:from>
    <xdr:ext cx="76200" cy="314325"/>
    <xdr:sp fLocksText="0">
      <xdr:nvSpPr>
        <xdr:cNvPr id="67" name="Text Box 1"/>
        <xdr:cNvSpPr txBox="1">
          <a:spLocks noChangeArrowheads="1"/>
        </xdr:cNvSpPr>
      </xdr:nvSpPr>
      <xdr:spPr>
        <a:xfrm>
          <a:off x="4876800" y="2381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29</xdr:row>
      <xdr:rowOff>0</xdr:rowOff>
    </xdr:from>
    <xdr:ext cx="76200" cy="295275"/>
    <xdr:sp fLocksText="0">
      <xdr:nvSpPr>
        <xdr:cNvPr id="68" name="Text Box 1"/>
        <xdr:cNvSpPr txBox="1">
          <a:spLocks noChangeArrowheads="1"/>
        </xdr:cNvSpPr>
      </xdr:nvSpPr>
      <xdr:spPr>
        <a:xfrm>
          <a:off x="4876800" y="771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46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4876800" y="1224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46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4876800" y="1224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2352675" y="13706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23850"/>
    <xdr:sp fLocksText="0">
      <xdr:nvSpPr>
        <xdr:cNvPr id="72" name="Text Box 1"/>
        <xdr:cNvSpPr txBox="1">
          <a:spLocks noChangeArrowheads="1"/>
        </xdr:cNvSpPr>
      </xdr:nvSpPr>
      <xdr:spPr>
        <a:xfrm>
          <a:off x="2352675" y="13706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73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74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14325"/>
    <xdr:sp fLocksText="0">
      <xdr:nvSpPr>
        <xdr:cNvPr id="75" name="Text Box 1"/>
        <xdr:cNvSpPr txBox="1">
          <a:spLocks noChangeArrowheads="1"/>
        </xdr:cNvSpPr>
      </xdr:nvSpPr>
      <xdr:spPr>
        <a:xfrm>
          <a:off x="2352675" y="1370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53</xdr:row>
      <xdr:rowOff>0</xdr:rowOff>
    </xdr:from>
    <xdr:ext cx="47625" cy="104775"/>
    <xdr:sp fLocksText="0">
      <xdr:nvSpPr>
        <xdr:cNvPr id="76" name="Text Box 1"/>
        <xdr:cNvSpPr txBox="1">
          <a:spLocks noChangeArrowheads="1"/>
        </xdr:cNvSpPr>
      </xdr:nvSpPr>
      <xdr:spPr>
        <a:xfrm flipH="1">
          <a:off x="2428875" y="1370647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2352675" y="398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2352675" y="3981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47650"/>
    <xdr:sp fLocksText="0">
      <xdr:nvSpPr>
        <xdr:cNvPr id="79" name="Text Box 1"/>
        <xdr:cNvSpPr txBox="1">
          <a:spLocks noChangeArrowheads="1"/>
        </xdr:cNvSpPr>
      </xdr:nvSpPr>
      <xdr:spPr>
        <a:xfrm>
          <a:off x="2352675" y="1224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47650"/>
    <xdr:sp fLocksText="0">
      <xdr:nvSpPr>
        <xdr:cNvPr id="80" name="Text Box 1"/>
        <xdr:cNvSpPr txBox="1">
          <a:spLocks noChangeArrowheads="1"/>
        </xdr:cNvSpPr>
      </xdr:nvSpPr>
      <xdr:spPr>
        <a:xfrm>
          <a:off x="2352675" y="1224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2352675" y="1224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2352675" y="1224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52425"/>
    <xdr:sp fLocksText="0">
      <xdr:nvSpPr>
        <xdr:cNvPr id="83" name="Text Box 1"/>
        <xdr:cNvSpPr txBox="1">
          <a:spLocks noChangeArrowheads="1"/>
        </xdr:cNvSpPr>
      </xdr:nvSpPr>
      <xdr:spPr>
        <a:xfrm>
          <a:off x="2352675" y="12658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52425"/>
    <xdr:sp fLocksText="0">
      <xdr:nvSpPr>
        <xdr:cNvPr id="84" name="Text Box 1"/>
        <xdr:cNvSpPr txBox="1">
          <a:spLocks noChangeArrowheads="1"/>
        </xdr:cNvSpPr>
      </xdr:nvSpPr>
      <xdr:spPr>
        <a:xfrm>
          <a:off x="2352675" y="12658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42900"/>
    <xdr:sp fLocksText="0">
      <xdr:nvSpPr>
        <xdr:cNvPr id="85" name="Text Box 1"/>
        <xdr:cNvSpPr txBox="1">
          <a:spLocks noChangeArrowheads="1"/>
        </xdr:cNvSpPr>
      </xdr:nvSpPr>
      <xdr:spPr>
        <a:xfrm>
          <a:off x="2352675" y="12658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42900"/>
    <xdr:sp fLocksText="0">
      <xdr:nvSpPr>
        <xdr:cNvPr id="86" name="Text Box 1"/>
        <xdr:cNvSpPr txBox="1">
          <a:spLocks noChangeArrowheads="1"/>
        </xdr:cNvSpPr>
      </xdr:nvSpPr>
      <xdr:spPr>
        <a:xfrm>
          <a:off x="2352675" y="12658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42900"/>
    <xdr:sp fLocksText="0">
      <xdr:nvSpPr>
        <xdr:cNvPr id="87" name="Text Box 1"/>
        <xdr:cNvSpPr txBox="1">
          <a:spLocks noChangeArrowheads="1"/>
        </xdr:cNvSpPr>
      </xdr:nvSpPr>
      <xdr:spPr>
        <a:xfrm>
          <a:off x="2352675" y="12868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50</xdr:row>
      <xdr:rowOff>9525</xdr:rowOff>
    </xdr:from>
    <xdr:ext cx="47625" cy="114300"/>
    <xdr:sp fLocksText="0">
      <xdr:nvSpPr>
        <xdr:cNvPr id="88" name="Text Box 1"/>
        <xdr:cNvSpPr txBox="1">
          <a:spLocks noChangeArrowheads="1"/>
        </xdr:cNvSpPr>
      </xdr:nvSpPr>
      <xdr:spPr>
        <a:xfrm flipH="1">
          <a:off x="2428875" y="130873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23526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23526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2352675" y="3714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2352675" y="37147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2352675" y="3714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2352675" y="3714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666750"/>
    <xdr:sp fLocksText="0">
      <xdr:nvSpPr>
        <xdr:cNvPr id="95" name="Text Box 1"/>
        <xdr:cNvSpPr txBox="1">
          <a:spLocks noChangeArrowheads="1"/>
        </xdr:cNvSpPr>
      </xdr:nvSpPr>
      <xdr:spPr>
        <a:xfrm>
          <a:off x="2352675" y="122491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666750"/>
    <xdr:sp fLocksText="0">
      <xdr:nvSpPr>
        <xdr:cNvPr id="96" name="Text Box 1"/>
        <xdr:cNvSpPr txBox="1">
          <a:spLocks noChangeArrowheads="1"/>
        </xdr:cNvSpPr>
      </xdr:nvSpPr>
      <xdr:spPr>
        <a:xfrm>
          <a:off x="2352675" y="122491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971550"/>
    <xdr:sp fLocksText="0">
      <xdr:nvSpPr>
        <xdr:cNvPr id="97" name="Text Box 1"/>
        <xdr:cNvSpPr txBox="1">
          <a:spLocks noChangeArrowheads="1"/>
        </xdr:cNvSpPr>
      </xdr:nvSpPr>
      <xdr:spPr>
        <a:xfrm>
          <a:off x="2352675" y="12249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971550"/>
    <xdr:sp fLocksText="0">
      <xdr:nvSpPr>
        <xdr:cNvPr id="98" name="Text Box 1"/>
        <xdr:cNvSpPr txBox="1">
          <a:spLocks noChangeArrowheads="1"/>
        </xdr:cNvSpPr>
      </xdr:nvSpPr>
      <xdr:spPr>
        <a:xfrm>
          <a:off x="2352675" y="122491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2352675" y="12658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2352675" y="12658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33375"/>
    <xdr:sp fLocksText="0">
      <xdr:nvSpPr>
        <xdr:cNvPr id="101" name="Text Box 1"/>
        <xdr:cNvSpPr txBox="1">
          <a:spLocks noChangeArrowheads="1"/>
        </xdr:cNvSpPr>
      </xdr:nvSpPr>
      <xdr:spPr>
        <a:xfrm>
          <a:off x="2352675" y="12658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33375"/>
    <xdr:sp fLocksText="0">
      <xdr:nvSpPr>
        <xdr:cNvPr id="102" name="Text Box 1"/>
        <xdr:cNvSpPr txBox="1">
          <a:spLocks noChangeArrowheads="1"/>
        </xdr:cNvSpPr>
      </xdr:nvSpPr>
      <xdr:spPr>
        <a:xfrm>
          <a:off x="2352675" y="12658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33375"/>
    <xdr:sp fLocksText="0">
      <xdr:nvSpPr>
        <xdr:cNvPr id="103" name="Text Box 1"/>
        <xdr:cNvSpPr txBox="1">
          <a:spLocks noChangeArrowheads="1"/>
        </xdr:cNvSpPr>
      </xdr:nvSpPr>
      <xdr:spPr>
        <a:xfrm>
          <a:off x="2352675" y="12868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50</xdr:row>
      <xdr:rowOff>9525</xdr:rowOff>
    </xdr:from>
    <xdr:ext cx="47625" cy="114300"/>
    <xdr:sp fLocksText="0">
      <xdr:nvSpPr>
        <xdr:cNvPr id="104" name="Text Box 1"/>
        <xdr:cNvSpPr txBox="1">
          <a:spLocks noChangeArrowheads="1"/>
        </xdr:cNvSpPr>
      </xdr:nvSpPr>
      <xdr:spPr>
        <a:xfrm flipH="1">
          <a:off x="2428875" y="130873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42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95425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95425" y="1139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42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5391150" y="11391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42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5391150" y="11391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2714625" y="116300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19100"/>
    <xdr:sp fLocksText="0">
      <xdr:nvSpPr>
        <xdr:cNvPr id="10" name="Text Box 1"/>
        <xdr:cNvSpPr txBox="1">
          <a:spLocks noChangeArrowheads="1"/>
        </xdr:cNvSpPr>
      </xdr:nvSpPr>
      <xdr:spPr>
        <a:xfrm>
          <a:off x="2714625" y="116300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3905250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3905250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43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6191250" y="11630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2714625" y="11630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2714625" y="11630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3905250" y="1183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3905250" y="1183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3905250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3905250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47675"/>
    <xdr:sp fLocksText="0">
      <xdr:nvSpPr>
        <xdr:cNvPr id="20" name="Text Box 1"/>
        <xdr:cNvSpPr txBox="1">
          <a:spLocks noChangeArrowheads="1"/>
        </xdr:cNvSpPr>
      </xdr:nvSpPr>
      <xdr:spPr>
        <a:xfrm>
          <a:off x="2714625" y="11391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47675"/>
    <xdr:sp fLocksText="0">
      <xdr:nvSpPr>
        <xdr:cNvPr id="21" name="Text Box 1"/>
        <xdr:cNvSpPr txBox="1">
          <a:spLocks noChangeArrowheads="1"/>
        </xdr:cNvSpPr>
      </xdr:nvSpPr>
      <xdr:spPr>
        <a:xfrm>
          <a:off x="2714625" y="11391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2714625" y="872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714625" y="872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714625" y="872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714625" y="872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2714625" y="872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2714625" y="872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190500</xdr:rowOff>
    </xdr:from>
    <xdr:ext cx="76200" cy="114300"/>
    <xdr:sp fLocksText="0">
      <xdr:nvSpPr>
        <xdr:cNvPr id="28" name="Text Box 1"/>
        <xdr:cNvSpPr txBox="1">
          <a:spLocks noChangeArrowheads="1"/>
        </xdr:cNvSpPr>
      </xdr:nvSpPr>
      <xdr:spPr>
        <a:xfrm>
          <a:off x="2714625" y="9448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190500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2714625" y="9448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47650"/>
    <xdr:sp fLocksText="0">
      <xdr:nvSpPr>
        <xdr:cNvPr id="30" name="Text Box 1"/>
        <xdr:cNvSpPr txBox="1">
          <a:spLocks noChangeArrowheads="1"/>
        </xdr:cNvSpPr>
      </xdr:nvSpPr>
      <xdr:spPr>
        <a:xfrm>
          <a:off x="2714625" y="1139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714625" y="11391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2714625" y="10515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2714625" y="10515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2714625" y="8991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2714625" y="8991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714625" y="899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714625" y="899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2714625" y="8991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2714625" y="8991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525"/>
    <xdr:sp fLocksText="0">
      <xdr:nvSpPr>
        <xdr:cNvPr id="40" name="Text Box 1"/>
        <xdr:cNvSpPr txBox="1">
          <a:spLocks noChangeArrowheads="1"/>
        </xdr:cNvSpPr>
      </xdr:nvSpPr>
      <xdr:spPr>
        <a:xfrm>
          <a:off x="2714625" y="11391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525"/>
    <xdr:sp fLocksText="0">
      <xdr:nvSpPr>
        <xdr:cNvPr id="41" name="Text Box 1"/>
        <xdr:cNvSpPr txBox="1">
          <a:spLocks noChangeArrowheads="1"/>
        </xdr:cNvSpPr>
      </xdr:nvSpPr>
      <xdr:spPr>
        <a:xfrm>
          <a:off x="2714625" y="11391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9525"/>
    <xdr:sp fLocksText="0">
      <xdr:nvSpPr>
        <xdr:cNvPr id="42" name="Text Box 1"/>
        <xdr:cNvSpPr txBox="1">
          <a:spLocks noChangeArrowheads="1"/>
        </xdr:cNvSpPr>
      </xdr:nvSpPr>
      <xdr:spPr>
        <a:xfrm>
          <a:off x="2714625" y="38481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23825"/>
    <xdr:sp fLocksText="0">
      <xdr:nvSpPr>
        <xdr:cNvPr id="43" name="Text Box 1"/>
        <xdr:cNvSpPr txBox="1">
          <a:spLocks noChangeArrowheads="1"/>
        </xdr:cNvSpPr>
      </xdr:nvSpPr>
      <xdr:spPr>
        <a:xfrm>
          <a:off x="2714625" y="819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4" name="Text Box 1"/>
        <xdr:cNvSpPr txBox="1">
          <a:spLocks noChangeArrowheads="1"/>
        </xdr:cNvSpPr>
      </xdr:nvSpPr>
      <xdr:spPr>
        <a:xfrm>
          <a:off x="2714625" y="1183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5" name="Text Box 1"/>
        <xdr:cNvSpPr txBox="1">
          <a:spLocks noChangeArrowheads="1"/>
        </xdr:cNvSpPr>
      </xdr:nvSpPr>
      <xdr:spPr>
        <a:xfrm>
          <a:off x="2714625" y="11830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61950"/>
    <xdr:sp fLocksText="0">
      <xdr:nvSpPr>
        <xdr:cNvPr id="46" name="Text Box 1"/>
        <xdr:cNvSpPr txBox="1">
          <a:spLocks noChangeArrowheads="1"/>
        </xdr:cNvSpPr>
      </xdr:nvSpPr>
      <xdr:spPr>
        <a:xfrm>
          <a:off x="2714625" y="11830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61950"/>
    <xdr:sp fLocksText="0">
      <xdr:nvSpPr>
        <xdr:cNvPr id="47" name="Text Box 1"/>
        <xdr:cNvSpPr txBox="1">
          <a:spLocks noChangeArrowheads="1"/>
        </xdr:cNvSpPr>
      </xdr:nvSpPr>
      <xdr:spPr>
        <a:xfrm>
          <a:off x="2714625" y="11830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361950"/>
    <xdr:sp fLocksText="0">
      <xdr:nvSpPr>
        <xdr:cNvPr id="48" name="Text Box 1"/>
        <xdr:cNvSpPr txBox="1">
          <a:spLocks noChangeArrowheads="1"/>
        </xdr:cNvSpPr>
      </xdr:nvSpPr>
      <xdr:spPr>
        <a:xfrm>
          <a:off x="2714625" y="12068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46</xdr:row>
      <xdr:rowOff>9525</xdr:rowOff>
    </xdr:from>
    <xdr:ext cx="47625" cy="114300"/>
    <xdr:sp fLocksText="0">
      <xdr:nvSpPr>
        <xdr:cNvPr id="49" name="Text Box 1"/>
        <xdr:cNvSpPr txBox="1">
          <a:spLocks noChangeArrowheads="1"/>
        </xdr:cNvSpPr>
      </xdr:nvSpPr>
      <xdr:spPr>
        <a:xfrm flipH="1">
          <a:off x="2790825" y="123158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190500</xdr:rowOff>
    </xdr:from>
    <xdr:ext cx="76200" cy="9525"/>
    <xdr:sp fLocksText="0">
      <xdr:nvSpPr>
        <xdr:cNvPr id="50" name="Text Box 1"/>
        <xdr:cNvSpPr txBox="1">
          <a:spLocks noChangeArrowheads="1"/>
        </xdr:cNvSpPr>
      </xdr:nvSpPr>
      <xdr:spPr>
        <a:xfrm>
          <a:off x="2714625" y="9448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190500</xdr:rowOff>
    </xdr:from>
    <xdr:ext cx="76200" cy="9525"/>
    <xdr:sp fLocksText="0">
      <xdr:nvSpPr>
        <xdr:cNvPr id="51" name="Text Box 1"/>
        <xdr:cNvSpPr txBox="1">
          <a:spLocks noChangeArrowheads="1"/>
        </xdr:cNvSpPr>
      </xdr:nvSpPr>
      <xdr:spPr>
        <a:xfrm>
          <a:off x="2714625" y="9448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2714625" y="872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714625" y="8724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714625" y="872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714625" y="8724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56" name="Text Box 1"/>
        <xdr:cNvSpPr txBox="1">
          <a:spLocks noChangeArrowheads="1"/>
        </xdr:cNvSpPr>
      </xdr:nvSpPr>
      <xdr:spPr>
        <a:xfrm>
          <a:off x="2714625" y="872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2714625" y="872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525"/>
    <xdr:sp fLocksText="0">
      <xdr:nvSpPr>
        <xdr:cNvPr id="58" name="Text Box 1"/>
        <xdr:cNvSpPr txBox="1">
          <a:spLocks noChangeArrowheads="1"/>
        </xdr:cNvSpPr>
      </xdr:nvSpPr>
      <xdr:spPr>
        <a:xfrm>
          <a:off x="2714625" y="11391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525"/>
    <xdr:sp fLocksText="0">
      <xdr:nvSpPr>
        <xdr:cNvPr id="59" name="Text Box 1"/>
        <xdr:cNvSpPr txBox="1">
          <a:spLocks noChangeArrowheads="1"/>
        </xdr:cNvSpPr>
      </xdr:nvSpPr>
      <xdr:spPr>
        <a:xfrm>
          <a:off x="2714625" y="11391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314325"/>
    <xdr:sp fLocksText="0">
      <xdr:nvSpPr>
        <xdr:cNvPr id="60" name="Text Box 1"/>
        <xdr:cNvSpPr txBox="1">
          <a:spLocks noChangeArrowheads="1"/>
        </xdr:cNvSpPr>
      </xdr:nvSpPr>
      <xdr:spPr>
        <a:xfrm>
          <a:off x="2714625" y="3848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266700</xdr:rowOff>
    </xdr:from>
    <xdr:ext cx="76200" cy="142875"/>
    <xdr:sp fLocksText="0">
      <xdr:nvSpPr>
        <xdr:cNvPr id="61" name="Text Box 1"/>
        <xdr:cNvSpPr txBox="1">
          <a:spLocks noChangeArrowheads="1"/>
        </xdr:cNvSpPr>
      </xdr:nvSpPr>
      <xdr:spPr>
        <a:xfrm>
          <a:off x="2714625" y="3924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63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39052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39052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200025"/>
    <xdr:sp fLocksText="0">
      <xdr:nvSpPr>
        <xdr:cNvPr id="68" name="Text Box 1"/>
        <xdr:cNvSpPr txBox="1">
          <a:spLocks noChangeArrowheads="1"/>
        </xdr:cNvSpPr>
      </xdr:nvSpPr>
      <xdr:spPr>
        <a:xfrm>
          <a:off x="39052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39052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73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3905250" y="925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3905250" y="925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00025"/>
    <xdr:sp fLocksText="0">
      <xdr:nvSpPr>
        <xdr:cNvPr id="76" name="Text Box 1"/>
        <xdr:cNvSpPr txBox="1">
          <a:spLocks noChangeArrowheads="1"/>
        </xdr:cNvSpPr>
      </xdr:nvSpPr>
      <xdr:spPr>
        <a:xfrm>
          <a:off x="3905250" y="925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3905250" y="925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3905250" y="1032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79" name="Text Box 1"/>
        <xdr:cNvSpPr txBox="1">
          <a:spLocks noChangeArrowheads="1"/>
        </xdr:cNvSpPr>
      </xdr:nvSpPr>
      <xdr:spPr>
        <a:xfrm>
          <a:off x="3905250" y="1032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3905250" y="1032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3905250" y="1032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83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3905250" y="1139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6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7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30</xdr:row>
      <xdr:rowOff>0</xdr:rowOff>
    </xdr:from>
    <xdr:ext cx="76200" cy="200025"/>
    <xdr:sp fLocksText="0">
      <xdr:nvSpPr>
        <xdr:cNvPr id="89" name="Text Box 1"/>
        <xdr:cNvSpPr txBox="1">
          <a:spLocks noChangeArrowheads="1"/>
        </xdr:cNvSpPr>
      </xdr:nvSpPr>
      <xdr:spPr>
        <a:xfrm>
          <a:off x="3905250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390525"/>
    <xdr:sp fLocksText="0">
      <xdr:nvSpPr>
        <xdr:cNvPr id="90" name="Text Box 1"/>
        <xdr:cNvSpPr txBox="1">
          <a:spLocks noChangeArrowheads="1"/>
        </xdr:cNvSpPr>
      </xdr:nvSpPr>
      <xdr:spPr>
        <a:xfrm>
          <a:off x="2714625" y="8115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390525"/>
    <xdr:sp fLocksText="0">
      <xdr:nvSpPr>
        <xdr:cNvPr id="91" name="Text Box 1"/>
        <xdr:cNvSpPr txBox="1">
          <a:spLocks noChangeArrowheads="1"/>
        </xdr:cNvSpPr>
      </xdr:nvSpPr>
      <xdr:spPr>
        <a:xfrm>
          <a:off x="2714625" y="8115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2714625" y="7658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0"/>
    <xdr:sp fLocksText="0">
      <xdr:nvSpPr>
        <xdr:cNvPr id="93" name="Text Box 1"/>
        <xdr:cNvSpPr txBox="1">
          <a:spLocks noChangeArrowheads="1"/>
        </xdr:cNvSpPr>
      </xdr:nvSpPr>
      <xdr:spPr>
        <a:xfrm>
          <a:off x="2714625" y="7658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2714625" y="765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2714625" y="765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42875"/>
    <xdr:sp fLocksText="0">
      <xdr:nvSpPr>
        <xdr:cNvPr id="96" name="Text Box 1"/>
        <xdr:cNvSpPr txBox="1">
          <a:spLocks noChangeArrowheads="1"/>
        </xdr:cNvSpPr>
      </xdr:nvSpPr>
      <xdr:spPr>
        <a:xfrm>
          <a:off x="2714625" y="765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42875"/>
    <xdr:sp fLocksText="0">
      <xdr:nvSpPr>
        <xdr:cNvPr id="97" name="Text Box 1"/>
        <xdr:cNvSpPr txBox="1">
          <a:spLocks noChangeArrowheads="1"/>
        </xdr:cNvSpPr>
      </xdr:nvSpPr>
      <xdr:spPr>
        <a:xfrm>
          <a:off x="2714625" y="765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152400"/>
    <xdr:sp fLocksText="0">
      <xdr:nvSpPr>
        <xdr:cNvPr id="98" name="Text Box 1"/>
        <xdr:cNvSpPr txBox="1">
          <a:spLocks noChangeArrowheads="1"/>
        </xdr:cNvSpPr>
      </xdr:nvSpPr>
      <xdr:spPr>
        <a:xfrm>
          <a:off x="2714625" y="571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152400"/>
    <xdr:sp fLocksText="0">
      <xdr:nvSpPr>
        <xdr:cNvPr id="99" name="Text Box 1"/>
        <xdr:cNvSpPr txBox="1">
          <a:spLocks noChangeArrowheads="1"/>
        </xdr:cNvSpPr>
      </xdr:nvSpPr>
      <xdr:spPr>
        <a:xfrm>
          <a:off x="2714625" y="571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390525"/>
    <xdr:sp fLocksText="0">
      <xdr:nvSpPr>
        <xdr:cNvPr id="100" name="Text Box 1"/>
        <xdr:cNvSpPr txBox="1">
          <a:spLocks noChangeArrowheads="1"/>
        </xdr:cNvSpPr>
      </xdr:nvSpPr>
      <xdr:spPr>
        <a:xfrm>
          <a:off x="2714625" y="38481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266700</xdr:rowOff>
    </xdr:from>
    <xdr:ext cx="76200" cy="200025"/>
    <xdr:sp fLocksText="0">
      <xdr:nvSpPr>
        <xdr:cNvPr id="101" name="Text Box 1"/>
        <xdr:cNvSpPr txBox="1">
          <a:spLocks noChangeArrowheads="1"/>
        </xdr:cNvSpPr>
      </xdr:nvSpPr>
      <xdr:spPr>
        <a:xfrm>
          <a:off x="27146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18</xdr:row>
      <xdr:rowOff>0</xdr:rowOff>
    </xdr:from>
    <xdr:ext cx="76200" cy="323850"/>
    <xdr:sp fLocksText="0">
      <xdr:nvSpPr>
        <xdr:cNvPr id="102" name="Text Box 1"/>
        <xdr:cNvSpPr txBox="1">
          <a:spLocks noChangeArrowheads="1"/>
        </xdr:cNvSpPr>
      </xdr:nvSpPr>
      <xdr:spPr>
        <a:xfrm>
          <a:off x="3905250" y="4991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66750"/>
    <xdr:sp fLocksText="0">
      <xdr:nvSpPr>
        <xdr:cNvPr id="103" name="Text Box 1"/>
        <xdr:cNvSpPr txBox="1">
          <a:spLocks noChangeArrowheads="1"/>
        </xdr:cNvSpPr>
      </xdr:nvSpPr>
      <xdr:spPr>
        <a:xfrm>
          <a:off x="2714625" y="11391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66750"/>
    <xdr:sp fLocksText="0">
      <xdr:nvSpPr>
        <xdr:cNvPr id="104" name="Text Box 1"/>
        <xdr:cNvSpPr txBox="1">
          <a:spLocks noChangeArrowheads="1"/>
        </xdr:cNvSpPr>
      </xdr:nvSpPr>
      <xdr:spPr>
        <a:xfrm>
          <a:off x="2714625" y="113919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71550"/>
    <xdr:sp fLocksText="0">
      <xdr:nvSpPr>
        <xdr:cNvPr id="105" name="Text Box 1"/>
        <xdr:cNvSpPr txBox="1">
          <a:spLocks noChangeArrowheads="1"/>
        </xdr:cNvSpPr>
      </xdr:nvSpPr>
      <xdr:spPr>
        <a:xfrm>
          <a:off x="2714625" y="113919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971550"/>
    <xdr:sp fLocksText="0">
      <xdr:nvSpPr>
        <xdr:cNvPr id="106" name="Text Box 1"/>
        <xdr:cNvSpPr txBox="1">
          <a:spLocks noChangeArrowheads="1"/>
        </xdr:cNvSpPr>
      </xdr:nvSpPr>
      <xdr:spPr>
        <a:xfrm>
          <a:off x="2714625" y="113919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2714625" y="1183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2714625" y="1183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33375"/>
    <xdr:sp fLocksText="0">
      <xdr:nvSpPr>
        <xdr:cNvPr id="109" name="Text Box 1"/>
        <xdr:cNvSpPr txBox="1">
          <a:spLocks noChangeArrowheads="1"/>
        </xdr:cNvSpPr>
      </xdr:nvSpPr>
      <xdr:spPr>
        <a:xfrm>
          <a:off x="2714625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33375"/>
    <xdr:sp fLocksText="0">
      <xdr:nvSpPr>
        <xdr:cNvPr id="110" name="Text Box 1"/>
        <xdr:cNvSpPr txBox="1">
          <a:spLocks noChangeArrowheads="1"/>
        </xdr:cNvSpPr>
      </xdr:nvSpPr>
      <xdr:spPr>
        <a:xfrm>
          <a:off x="2714625" y="11830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333375"/>
    <xdr:sp fLocksText="0">
      <xdr:nvSpPr>
        <xdr:cNvPr id="111" name="Text Box 1"/>
        <xdr:cNvSpPr txBox="1">
          <a:spLocks noChangeArrowheads="1"/>
        </xdr:cNvSpPr>
      </xdr:nvSpPr>
      <xdr:spPr>
        <a:xfrm>
          <a:off x="2714625" y="12068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46</xdr:row>
      <xdr:rowOff>9525</xdr:rowOff>
    </xdr:from>
    <xdr:ext cx="47625" cy="114300"/>
    <xdr:sp fLocksText="0">
      <xdr:nvSpPr>
        <xdr:cNvPr id="112" name="Text Box 1"/>
        <xdr:cNvSpPr txBox="1">
          <a:spLocks noChangeArrowheads="1"/>
        </xdr:cNvSpPr>
      </xdr:nvSpPr>
      <xdr:spPr>
        <a:xfrm flipH="1">
          <a:off x="2790825" y="123158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438150"/>
    <xdr:sp fLocksText="0">
      <xdr:nvSpPr>
        <xdr:cNvPr id="113" name="Text Box 1"/>
        <xdr:cNvSpPr txBox="1">
          <a:spLocks noChangeArrowheads="1"/>
        </xdr:cNvSpPr>
      </xdr:nvSpPr>
      <xdr:spPr>
        <a:xfrm>
          <a:off x="2714625" y="1024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438150"/>
    <xdr:sp fLocksText="0">
      <xdr:nvSpPr>
        <xdr:cNvPr id="114" name="Text Box 1"/>
        <xdr:cNvSpPr txBox="1">
          <a:spLocks noChangeArrowheads="1"/>
        </xdr:cNvSpPr>
      </xdr:nvSpPr>
      <xdr:spPr>
        <a:xfrm>
          <a:off x="2714625" y="102489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0"/>
    <xdr:sp fLocksText="0">
      <xdr:nvSpPr>
        <xdr:cNvPr id="115" name="Text Box 1"/>
        <xdr:cNvSpPr txBox="1">
          <a:spLocks noChangeArrowheads="1"/>
        </xdr:cNvSpPr>
      </xdr:nvSpPr>
      <xdr:spPr>
        <a:xfrm>
          <a:off x="2714625" y="7658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0"/>
    <xdr:sp fLocksText="0">
      <xdr:nvSpPr>
        <xdr:cNvPr id="116" name="Text Box 1"/>
        <xdr:cNvSpPr txBox="1">
          <a:spLocks noChangeArrowheads="1"/>
        </xdr:cNvSpPr>
      </xdr:nvSpPr>
      <xdr:spPr>
        <a:xfrm>
          <a:off x="2714625" y="7658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2714625" y="765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2714625" y="7658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42875"/>
    <xdr:sp fLocksText="0">
      <xdr:nvSpPr>
        <xdr:cNvPr id="119" name="Text Box 1"/>
        <xdr:cNvSpPr txBox="1">
          <a:spLocks noChangeArrowheads="1"/>
        </xdr:cNvSpPr>
      </xdr:nvSpPr>
      <xdr:spPr>
        <a:xfrm>
          <a:off x="2714625" y="765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42875"/>
    <xdr:sp fLocksText="0">
      <xdr:nvSpPr>
        <xdr:cNvPr id="120" name="Text Box 1"/>
        <xdr:cNvSpPr txBox="1">
          <a:spLocks noChangeArrowheads="1"/>
        </xdr:cNvSpPr>
      </xdr:nvSpPr>
      <xdr:spPr>
        <a:xfrm>
          <a:off x="2714625" y="765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409575"/>
    <xdr:sp fLocksText="0">
      <xdr:nvSpPr>
        <xdr:cNvPr id="121" name="Text Box 1"/>
        <xdr:cNvSpPr txBox="1">
          <a:spLocks noChangeArrowheads="1"/>
        </xdr:cNvSpPr>
      </xdr:nvSpPr>
      <xdr:spPr>
        <a:xfrm>
          <a:off x="2714625" y="6248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190500</xdr:rowOff>
    </xdr:from>
    <xdr:ext cx="76200" cy="409575"/>
    <xdr:sp fLocksText="0">
      <xdr:nvSpPr>
        <xdr:cNvPr id="122" name="Text Box 1"/>
        <xdr:cNvSpPr txBox="1">
          <a:spLocks noChangeArrowheads="1"/>
        </xdr:cNvSpPr>
      </xdr:nvSpPr>
      <xdr:spPr>
        <a:xfrm>
          <a:off x="2714625" y="6248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190500</xdr:rowOff>
    </xdr:from>
    <xdr:ext cx="76200" cy="685800"/>
    <xdr:sp fLocksText="0">
      <xdr:nvSpPr>
        <xdr:cNvPr id="123" name="Text Box 1"/>
        <xdr:cNvSpPr txBox="1">
          <a:spLocks noChangeArrowheads="1"/>
        </xdr:cNvSpPr>
      </xdr:nvSpPr>
      <xdr:spPr>
        <a:xfrm>
          <a:off x="2714625" y="86487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266700</xdr:rowOff>
    </xdr:from>
    <xdr:ext cx="762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27146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48</xdr:row>
      <xdr:rowOff>0</xdr:rowOff>
    </xdr:from>
    <xdr:ext cx="76200" cy="809625"/>
    <xdr:sp fLocksText="0">
      <xdr:nvSpPr>
        <xdr:cNvPr id="1" name="Text Box 1"/>
        <xdr:cNvSpPr txBox="1">
          <a:spLocks noChangeArrowheads="1"/>
        </xdr:cNvSpPr>
      </xdr:nvSpPr>
      <xdr:spPr>
        <a:xfrm>
          <a:off x="1647825" y="1299210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48</xdr:row>
      <xdr:rowOff>0</xdr:rowOff>
    </xdr:from>
    <xdr:ext cx="76200" cy="809625"/>
    <xdr:sp fLocksText="0">
      <xdr:nvSpPr>
        <xdr:cNvPr id="2" name="Text Box 1"/>
        <xdr:cNvSpPr txBox="1">
          <a:spLocks noChangeArrowheads="1"/>
        </xdr:cNvSpPr>
      </xdr:nvSpPr>
      <xdr:spPr>
        <a:xfrm>
          <a:off x="1647825" y="1299210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333375"/>
    <xdr:sp fLocksText="0">
      <xdr:nvSpPr>
        <xdr:cNvPr id="3" name="Text Box 1"/>
        <xdr:cNvSpPr txBox="1">
          <a:spLocks noChangeArrowheads="1"/>
        </xdr:cNvSpPr>
      </xdr:nvSpPr>
      <xdr:spPr>
        <a:xfrm>
          <a:off x="4171950" y="7391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4171950" y="7391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4171950" y="7391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0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4171950" y="73914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676275</xdr:colOff>
      <xdr:row>8</xdr:row>
      <xdr:rowOff>28575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343650" y="2352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47675"/>
    <xdr:sp fLocksText="0">
      <xdr:nvSpPr>
        <xdr:cNvPr id="8" name="Text Box 1"/>
        <xdr:cNvSpPr txBox="1">
          <a:spLocks noChangeArrowheads="1"/>
        </xdr:cNvSpPr>
      </xdr:nvSpPr>
      <xdr:spPr>
        <a:xfrm>
          <a:off x="2771775" y="8458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47675"/>
    <xdr:sp fLocksText="0">
      <xdr:nvSpPr>
        <xdr:cNvPr id="9" name="Text Box 1"/>
        <xdr:cNvSpPr txBox="1">
          <a:spLocks noChangeArrowheads="1"/>
        </xdr:cNvSpPr>
      </xdr:nvSpPr>
      <xdr:spPr>
        <a:xfrm>
          <a:off x="2771775" y="8458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2771775" y="2590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2771775" y="2590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4171950" y="685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4171950" y="685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2771775" y="13258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2771775" y="13258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22" name="Text Box 1"/>
        <xdr:cNvSpPr txBox="1">
          <a:spLocks noChangeArrowheads="1"/>
        </xdr:cNvSpPr>
      </xdr:nvSpPr>
      <xdr:spPr>
        <a:xfrm>
          <a:off x="2771775" y="92583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95300"/>
    <xdr:sp fLocksText="0">
      <xdr:nvSpPr>
        <xdr:cNvPr id="23" name="Text Box 1"/>
        <xdr:cNvSpPr txBox="1">
          <a:spLocks noChangeArrowheads="1"/>
        </xdr:cNvSpPr>
      </xdr:nvSpPr>
      <xdr:spPr>
        <a:xfrm>
          <a:off x="2771775" y="92583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25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00075"/>
    <xdr:sp fLocksText="0">
      <xdr:nvSpPr>
        <xdr:cNvPr id="26" name="Text Box 1"/>
        <xdr:cNvSpPr txBox="1">
          <a:spLocks noChangeArrowheads="1"/>
        </xdr:cNvSpPr>
      </xdr:nvSpPr>
      <xdr:spPr>
        <a:xfrm>
          <a:off x="2771775" y="9258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600075"/>
    <xdr:sp fLocksText="0">
      <xdr:nvSpPr>
        <xdr:cNvPr id="27" name="Text Box 1"/>
        <xdr:cNvSpPr txBox="1">
          <a:spLocks noChangeArrowheads="1"/>
        </xdr:cNvSpPr>
      </xdr:nvSpPr>
      <xdr:spPr>
        <a:xfrm>
          <a:off x="2771775" y="92583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4171950" y="685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4171950" y="6858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333375"/>
    <xdr:sp fLocksText="0">
      <xdr:nvSpPr>
        <xdr:cNvPr id="31" name="Text Box 1"/>
        <xdr:cNvSpPr txBox="1">
          <a:spLocks noChangeArrowheads="1"/>
        </xdr:cNvSpPr>
      </xdr:nvSpPr>
      <xdr:spPr>
        <a:xfrm>
          <a:off x="4171950" y="6858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371475"/>
    <xdr:sp fLocksText="0">
      <xdr:nvSpPr>
        <xdr:cNvPr id="32" name="Text Box 1"/>
        <xdr:cNvSpPr txBox="1">
          <a:spLocks noChangeArrowheads="1"/>
        </xdr:cNvSpPr>
      </xdr:nvSpPr>
      <xdr:spPr>
        <a:xfrm>
          <a:off x="2771775" y="6858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371475"/>
    <xdr:sp fLocksText="0">
      <xdr:nvSpPr>
        <xdr:cNvPr id="33" name="Text Box 1"/>
        <xdr:cNvSpPr txBox="1">
          <a:spLocks noChangeArrowheads="1"/>
        </xdr:cNvSpPr>
      </xdr:nvSpPr>
      <xdr:spPr>
        <a:xfrm>
          <a:off x="2771775" y="6858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361950"/>
    <xdr:sp fLocksText="0">
      <xdr:nvSpPr>
        <xdr:cNvPr id="34" name="Text Box 1"/>
        <xdr:cNvSpPr txBox="1">
          <a:spLocks noChangeArrowheads="1"/>
        </xdr:cNvSpPr>
      </xdr:nvSpPr>
      <xdr:spPr>
        <a:xfrm>
          <a:off x="2771775" y="685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361950"/>
    <xdr:sp fLocksText="0">
      <xdr:nvSpPr>
        <xdr:cNvPr id="35" name="Text Box 1"/>
        <xdr:cNvSpPr txBox="1">
          <a:spLocks noChangeArrowheads="1"/>
        </xdr:cNvSpPr>
      </xdr:nvSpPr>
      <xdr:spPr>
        <a:xfrm>
          <a:off x="2771775" y="6858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38125"/>
    <xdr:sp fLocksText="0">
      <xdr:nvSpPr>
        <xdr:cNvPr id="36" name="Text Box 1"/>
        <xdr:cNvSpPr txBox="1">
          <a:spLocks noChangeArrowheads="1"/>
        </xdr:cNvSpPr>
      </xdr:nvSpPr>
      <xdr:spPr>
        <a:xfrm>
          <a:off x="2771775" y="6858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35</xdr:row>
      <xdr:rowOff>9525</xdr:rowOff>
    </xdr:from>
    <xdr:ext cx="47625" cy="114300"/>
    <xdr:sp fLocksText="0">
      <xdr:nvSpPr>
        <xdr:cNvPr id="37" name="Text Box 1"/>
        <xdr:cNvSpPr txBox="1">
          <a:spLocks noChangeArrowheads="1"/>
        </xdr:cNvSpPr>
      </xdr:nvSpPr>
      <xdr:spPr>
        <a:xfrm flipH="1">
          <a:off x="2847975" y="95345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9050"/>
    <xdr:sp fLocksText="0">
      <xdr:nvSpPr>
        <xdr:cNvPr id="38" name="Text Box 1"/>
        <xdr:cNvSpPr txBox="1">
          <a:spLocks noChangeArrowheads="1"/>
        </xdr:cNvSpPr>
      </xdr:nvSpPr>
      <xdr:spPr>
        <a:xfrm>
          <a:off x="2771775" y="13258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9050"/>
    <xdr:sp fLocksText="0">
      <xdr:nvSpPr>
        <xdr:cNvPr id="39" name="Text Box 1"/>
        <xdr:cNvSpPr txBox="1">
          <a:spLocks noChangeArrowheads="1"/>
        </xdr:cNvSpPr>
      </xdr:nvSpPr>
      <xdr:spPr>
        <a:xfrm>
          <a:off x="2771775" y="13258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676275</xdr:colOff>
      <xdr:row>14</xdr:row>
      <xdr:rowOff>0</xdr:rowOff>
    </xdr:from>
    <xdr:ext cx="76200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6343650" y="3924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2771775" y="304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38100"/>
    <xdr:sp fLocksText="0">
      <xdr:nvSpPr>
        <xdr:cNvPr id="42" name="Text Box 1"/>
        <xdr:cNvSpPr txBox="1">
          <a:spLocks noChangeArrowheads="1"/>
        </xdr:cNvSpPr>
      </xdr:nvSpPr>
      <xdr:spPr>
        <a:xfrm>
          <a:off x="2771775" y="304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43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44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45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7" name="Text Box 1"/>
        <xdr:cNvSpPr txBox="1">
          <a:spLocks noChangeArrowheads="1"/>
        </xdr:cNvSpPr>
      </xdr:nvSpPr>
      <xdr:spPr>
        <a:xfrm>
          <a:off x="4171950" y="685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48" name="Text Box 1"/>
        <xdr:cNvSpPr txBox="1">
          <a:spLocks noChangeArrowheads="1"/>
        </xdr:cNvSpPr>
      </xdr:nvSpPr>
      <xdr:spPr>
        <a:xfrm>
          <a:off x="4171950" y="685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49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50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51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52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53" name="Text Box 1"/>
        <xdr:cNvSpPr txBox="1">
          <a:spLocks noChangeArrowheads="1"/>
        </xdr:cNvSpPr>
      </xdr:nvSpPr>
      <xdr:spPr>
        <a:xfrm>
          <a:off x="4171950" y="685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95300"/>
    <xdr:sp fLocksText="0">
      <xdr:nvSpPr>
        <xdr:cNvPr id="54" name="Text Box 1"/>
        <xdr:cNvSpPr txBox="1">
          <a:spLocks noChangeArrowheads="1"/>
        </xdr:cNvSpPr>
      </xdr:nvSpPr>
      <xdr:spPr>
        <a:xfrm>
          <a:off x="4171950" y="685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55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485775"/>
    <xdr:sp fLocksText="0">
      <xdr:nvSpPr>
        <xdr:cNvPr id="56" name="Text Box 1"/>
        <xdr:cNvSpPr txBox="1">
          <a:spLocks noChangeArrowheads="1"/>
        </xdr:cNvSpPr>
      </xdr:nvSpPr>
      <xdr:spPr>
        <a:xfrm>
          <a:off x="4171950" y="685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57" name="Text Box 1"/>
        <xdr:cNvSpPr txBox="1">
          <a:spLocks noChangeArrowheads="1"/>
        </xdr:cNvSpPr>
      </xdr:nvSpPr>
      <xdr:spPr>
        <a:xfrm>
          <a:off x="4171950" y="10325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58" name="Text Box 1"/>
        <xdr:cNvSpPr txBox="1">
          <a:spLocks noChangeArrowheads="1"/>
        </xdr:cNvSpPr>
      </xdr:nvSpPr>
      <xdr:spPr>
        <a:xfrm>
          <a:off x="4171950" y="10325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59" name="Text Box 1"/>
        <xdr:cNvSpPr txBox="1">
          <a:spLocks noChangeArrowheads="1"/>
        </xdr:cNvSpPr>
      </xdr:nvSpPr>
      <xdr:spPr>
        <a:xfrm>
          <a:off x="4171950" y="10325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60" name="Text Box 1"/>
        <xdr:cNvSpPr txBox="1">
          <a:spLocks noChangeArrowheads="1"/>
        </xdr:cNvSpPr>
      </xdr:nvSpPr>
      <xdr:spPr>
        <a:xfrm>
          <a:off x="4171950" y="10325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1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2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4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5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6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7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8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69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70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71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72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73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28600"/>
    <xdr:sp fLocksText="0">
      <xdr:nvSpPr>
        <xdr:cNvPr id="74" name="Text Box 1"/>
        <xdr:cNvSpPr txBox="1">
          <a:spLocks noChangeArrowheads="1"/>
        </xdr:cNvSpPr>
      </xdr:nvSpPr>
      <xdr:spPr>
        <a:xfrm>
          <a:off x="4171950" y="845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19100"/>
    <xdr:sp fLocksText="0">
      <xdr:nvSpPr>
        <xdr:cNvPr id="75" name="Text Box 1"/>
        <xdr:cNvSpPr txBox="1">
          <a:spLocks noChangeArrowheads="1"/>
        </xdr:cNvSpPr>
      </xdr:nvSpPr>
      <xdr:spPr>
        <a:xfrm>
          <a:off x="2771775" y="13496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19100"/>
    <xdr:sp fLocksText="0">
      <xdr:nvSpPr>
        <xdr:cNvPr id="76" name="Text Box 1"/>
        <xdr:cNvSpPr txBox="1">
          <a:spLocks noChangeArrowheads="1"/>
        </xdr:cNvSpPr>
      </xdr:nvSpPr>
      <xdr:spPr>
        <a:xfrm>
          <a:off x="2771775" y="13496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33375"/>
    <xdr:sp fLocksText="0">
      <xdr:nvSpPr>
        <xdr:cNvPr id="77" name="Text Box 1"/>
        <xdr:cNvSpPr txBox="1">
          <a:spLocks noChangeArrowheads="1"/>
        </xdr:cNvSpPr>
      </xdr:nvSpPr>
      <xdr:spPr>
        <a:xfrm>
          <a:off x="4171950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33375"/>
    <xdr:sp fLocksText="0">
      <xdr:nvSpPr>
        <xdr:cNvPr id="78" name="Text Box 1"/>
        <xdr:cNvSpPr txBox="1">
          <a:spLocks noChangeArrowheads="1"/>
        </xdr:cNvSpPr>
      </xdr:nvSpPr>
      <xdr:spPr>
        <a:xfrm>
          <a:off x="4171950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50</xdr:row>
      <xdr:rowOff>0</xdr:rowOff>
    </xdr:from>
    <xdr:ext cx="76200" cy="238125"/>
    <xdr:sp fLocksText="0">
      <xdr:nvSpPr>
        <xdr:cNvPr id="79" name="Text Box 1"/>
        <xdr:cNvSpPr txBox="1">
          <a:spLocks noChangeArrowheads="1"/>
        </xdr:cNvSpPr>
      </xdr:nvSpPr>
      <xdr:spPr>
        <a:xfrm>
          <a:off x="6267450" y="13496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23875"/>
    <xdr:sp fLocksText="0">
      <xdr:nvSpPr>
        <xdr:cNvPr id="80" name="Text Box 1"/>
        <xdr:cNvSpPr txBox="1">
          <a:spLocks noChangeArrowheads="1"/>
        </xdr:cNvSpPr>
      </xdr:nvSpPr>
      <xdr:spPr>
        <a:xfrm>
          <a:off x="2771775" y="13496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23875"/>
    <xdr:sp fLocksText="0">
      <xdr:nvSpPr>
        <xdr:cNvPr id="81" name="Text Box 1"/>
        <xdr:cNvSpPr txBox="1">
          <a:spLocks noChangeArrowheads="1"/>
        </xdr:cNvSpPr>
      </xdr:nvSpPr>
      <xdr:spPr>
        <a:xfrm>
          <a:off x="2771775" y="13496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4171950" y="1373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42900"/>
    <xdr:sp fLocksText="0">
      <xdr:nvSpPr>
        <xdr:cNvPr id="83" name="Text Box 1"/>
        <xdr:cNvSpPr txBox="1">
          <a:spLocks noChangeArrowheads="1"/>
        </xdr:cNvSpPr>
      </xdr:nvSpPr>
      <xdr:spPr>
        <a:xfrm>
          <a:off x="4171950" y="1373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33375"/>
    <xdr:sp fLocksText="0">
      <xdr:nvSpPr>
        <xdr:cNvPr id="84" name="Text Box 1"/>
        <xdr:cNvSpPr txBox="1">
          <a:spLocks noChangeArrowheads="1"/>
        </xdr:cNvSpPr>
      </xdr:nvSpPr>
      <xdr:spPr>
        <a:xfrm>
          <a:off x="4171950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333375"/>
    <xdr:sp fLocksText="0">
      <xdr:nvSpPr>
        <xdr:cNvPr id="85" name="Text Box 1"/>
        <xdr:cNvSpPr txBox="1">
          <a:spLocks noChangeArrowheads="1"/>
        </xdr:cNvSpPr>
      </xdr:nvSpPr>
      <xdr:spPr>
        <a:xfrm>
          <a:off x="4171950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71475"/>
    <xdr:sp fLocksText="0">
      <xdr:nvSpPr>
        <xdr:cNvPr id="86" name="Text Box 1"/>
        <xdr:cNvSpPr txBox="1">
          <a:spLocks noChangeArrowheads="1"/>
        </xdr:cNvSpPr>
      </xdr:nvSpPr>
      <xdr:spPr>
        <a:xfrm>
          <a:off x="2771775" y="13735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71475"/>
    <xdr:sp fLocksText="0">
      <xdr:nvSpPr>
        <xdr:cNvPr id="87" name="Text Box 1"/>
        <xdr:cNvSpPr txBox="1">
          <a:spLocks noChangeArrowheads="1"/>
        </xdr:cNvSpPr>
      </xdr:nvSpPr>
      <xdr:spPr>
        <a:xfrm>
          <a:off x="2771775" y="13735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61950"/>
    <xdr:sp fLocksText="0">
      <xdr:nvSpPr>
        <xdr:cNvPr id="88" name="Text Box 1"/>
        <xdr:cNvSpPr txBox="1">
          <a:spLocks noChangeArrowheads="1"/>
        </xdr:cNvSpPr>
      </xdr:nvSpPr>
      <xdr:spPr>
        <a:xfrm>
          <a:off x="2771775" y="1373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61950"/>
    <xdr:sp fLocksText="0">
      <xdr:nvSpPr>
        <xdr:cNvPr id="89" name="Text Box 1"/>
        <xdr:cNvSpPr txBox="1">
          <a:spLocks noChangeArrowheads="1"/>
        </xdr:cNvSpPr>
      </xdr:nvSpPr>
      <xdr:spPr>
        <a:xfrm>
          <a:off x="2771775" y="1373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61950"/>
    <xdr:sp fLocksText="0">
      <xdr:nvSpPr>
        <xdr:cNvPr id="90" name="Text Box 1"/>
        <xdr:cNvSpPr txBox="1">
          <a:spLocks noChangeArrowheads="1"/>
        </xdr:cNvSpPr>
      </xdr:nvSpPr>
      <xdr:spPr>
        <a:xfrm>
          <a:off x="2771775" y="13973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53</xdr:row>
      <xdr:rowOff>9525</xdr:rowOff>
    </xdr:from>
    <xdr:ext cx="47625" cy="114300"/>
    <xdr:sp fLocksText="0">
      <xdr:nvSpPr>
        <xdr:cNvPr id="91" name="Text Box 1"/>
        <xdr:cNvSpPr txBox="1">
          <a:spLocks noChangeArrowheads="1"/>
        </xdr:cNvSpPr>
      </xdr:nvSpPr>
      <xdr:spPr>
        <a:xfrm flipH="1">
          <a:off x="2847975" y="142208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2771775" y="4114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2771775" y="4114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666750"/>
    <xdr:sp fLocksText="0">
      <xdr:nvSpPr>
        <xdr:cNvPr id="94" name="Text Box 1"/>
        <xdr:cNvSpPr txBox="1">
          <a:spLocks noChangeArrowheads="1"/>
        </xdr:cNvSpPr>
      </xdr:nvSpPr>
      <xdr:spPr>
        <a:xfrm>
          <a:off x="2771775" y="132588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666750"/>
    <xdr:sp fLocksText="0">
      <xdr:nvSpPr>
        <xdr:cNvPr id="95" name="Text Box 1"/>
        <xdr:cNvSpPr txBox="1">
          <a:spLocks noChangeArrowheads="1"/>
        </xdr:cNvSpPr>
      </xdr:nvSpPr>
      <xdr:spPr>
        <a:xfrm>
          <a:off x="2771775" y="132588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971550"/>
    <xdr:sp fLocksText="0">
      <xdr:nvSpPr>
        <xdr:cNvPr id="96" name="Text Box 1"/>
        <xdr:cNvSpPr txBox="1">
          <a:spLocks noChangeArrowheads="1"/>
        </xdr:cNvSpPr>
      </xdr:nvSpPr>
      <xdr:spPr>
        <a:xfrm>
          <a:off x="2771775" y="132588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971550"/>
    <xdr:sp fLocksText="0">
      <xdr:nvSpPr>
        <xdr:cNvPr id="97" name="Text Box 1"/>
        <xdr:cNvSpPr txBox="1">
          <a:spLocks noChangeArrowheads="1"/>
        </xdr:cNvSpPr>
      </xdr:nvSpPr>
      <xdr:spPr>
        <a:xfrm>
          <a:off x="2771775" y="132588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2771775" y="1373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2771775" y="13735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33375"/>
    <xdr:sp fLocksText="0">
      <xdr:nvSpPr>
        <xdr:cNvPr id="100" name="Text Box 1"/>
        <xdr:cNvSpPr txBox="1">
          <a:spLocks noChangeArrowheads="1"/>
        </xdr:cNvSpPr>
      </xdr:nvSpPr>
      <xdr:spPr>
        <a:xfrm>
          <a:off x="2771775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33375"/>
    <xdr:sp fLocksText="0">
      <xdr:nvSpPr>
        <xdr:cNvPr id="101" name="Text Box 1"/>
        <xdr:cNvSpPr txBox="1">
          <a:spLocks noChangeArrowheads="1"/>
        </xdr:cNvSpPr>
      </xdr:nvSpPr>
      <xdr:spPr>
        <a:xfrm>
          <a:off x="2771775" y="1373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33375"/>
    <xdr:sp fLocksText="0">
      <xdr:nvSpPr>
        <xdr:cNvPr id="102" name="Text Box 1"/>
        <xdr:cNvSpPr txBox="1">
          <a:spLocks noChangeArrowheads="1"/>
        </xdr:cNvSpPr>
      </xdr:nvSpPr>
      <xdr:spPr>
        <a:xfrm>
          <a:off x="2771775" y="139731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53</xdr:row>
      <xdr:rowOff>9525</xdr:rowOff>
    </xdr:from>
    <xdr:ext cx="47625" cy="114300"/>
    <xdr:sp fLocksText="0">
      <xdr:nvSpPr>
        <xdr:cNvPr id="103" name="Text Box 1"/>
        <xdr:cNvSpPr txBox="1">
          <a:spLocks noChangeArrowheads="1"/>
        </xdr:cNvSpPr>
      </xdr:nvSpPr>
      <xdr:spPr>
        <a:xfrm flipH="1">
          <a:off x="2847975" y="142208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190500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2771775" y="1131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190500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771775" y="11315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8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1343025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1343025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3467100" y="4552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467100" y="4552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3467100" y="4552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3467100" y="4552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28</xdr:row>
      <xdr:rowOff>9525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865822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57150</xdr:colOff>
      <xdr:row>37</xdr:row>
      <xdr:rowOff>0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6391275" y="9029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2324100" y="8829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2324100" y="8829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11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12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37</xdr:row>
      <xdr:rowOff>0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5648325" y="9029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37</xdr:row>
      <xdr:rowOff>0</xdr:rowOff>
    </xdr:from>
    <xdr:ext cx="76200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5734050" y="9029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2324100" y="4876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533400"/>
    <xdr:sp fLocksText="0">
      <xdr:nvSpPr>
        <xdr:cNvPr id="24" name="Text Box 1"/>
        <xdr:cNvSpPr txBox="1">
          <a:spLocks noChangeArrowheads="1"/>
        </xdr:cNvSpPr>
      </xdr:nvSpPr>
      <xdr:spPr>
        <a:xfrm>
          <a:off x="2324100" y="48768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19</xdr:row>
      <xdr:rowOff>190500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5648325" y="525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13</xdr:row>
      <xdr:rowOff>38100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5734050" y="3743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3467100" y="728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61950"/>
    <xdr:sp fLocksText="0">
      <xdr:nvSpPr>
        <xdr:cNvPr id="43" name="Text Box 1"/>
        <xdr:cNvSpPr txBox="1">
          <a:spLocks noChangeArrowheads="1"/>
        </xdr:cNvSpPr>
      </xdr:nvSpPr>
      <xdr:spPr>
        <a:xfrm>
          <a:off x="2324100" y="48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2324100" y="4876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476250"/>
    <xdr:sp fLocksText="0">
      <xdr:nvSpPr>
        <xdr:cNvPr id="47" name="Text Box 1"/>
        <xdr:cNvSpPr txBox="1">
          <a:spLocks noChangeArrowheads="1"/>
        </xdr:cNvSpPr>
      </xdr:nvSpPr>
      <xdr:spPr>
        <a:xfrm>
          <a:off x="2324100" y="4876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476250"/>
    <xdr:sp fLocksText="0">
      <xdr:nvSpPr>
        <xdr:cNvPr id="48" name="Text Box 1"/>
        <xdr:cNvSpPr txBox="1">
          <a:spLocks noChangeArrowheads="1"/>
        </xdr:cNvSpPr>
      </xdr:nvSpPr>
      <xdr:spPr>
        <a:xfrm>
          <a:off x="2324100" y="4876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3467100" y="525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371475"/>
    <xdr:sp fLocksText="0">
      <xdr:nvSpPr>
        <xdr:cNvPr id="53" name="Text Box 1"/>
        <xdr:cNvSpPr txBox="1">
          <a:spLocks noChangeArrowheads="1"/>
        </xdr:cNvSpPr>
      </xdr:nvSpPr>
      <xdr:spPr>
        <a:xfrm>
          <a:off x="2324100" y="2971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371475"/>
    <xdr:sp fLocksText="0">
      <xdr:nvSpPr>
        <xdr:cNvPr id="54" name="Text Box 1"/>
        <xdr:cNvSpPr txBox="1">
          <a:spLocks noChangeArrowheads="1"/>
        </xdr:cNvSpPr>
      </xdr:nvSpPr>
      <xdr:spPr>
        <a:xfrm>
          <a:off x="2324100" y="29718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361950"/>
    <xdr:sp fLocksText="0">
      <xdr:nvSpPr>
        <xdr:cNvPr id="55" name="Text Box 1"/>
        <xdr:cNvSpPr txBox="1">
          <a:spLocks noChangeArrowheads="1"/>
        </xdr:cNvSpPr>
      </xdr:nvSpPr>
      <xdr:spPr>
        <a:xfrm>
          <a:off x="2324100" y="297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361950"/>
    <xdr:sp fLocksText="0">
      <xdr:nvSpPr>
        <xdr:cNvPr id="56" name="Text Box 1"/>
        <xdr:cNvSpPr txBox="1">
          <a:spLocks noChangeArrowheads="1"/>
        </xdr:cNvSpPr>
      </xdr:nvSpPr>
      <xdr:spPr>
        <a:xfrm>
          <a:off x="2324100" y="2971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61950"/>
    <xdr:sp fLocksText="0">
      <xdr:nvSpPr>
        <xdr:cNvPr id="57" name="Text Box 1"/>
        <xdr:cNvSpPr txBox="1">
          <a:spLocks noChangeArrowheads="1"/>
        </xdr:cNvSpPr>
      </xdr:nvSpPr>
      <xdr:spPr>
        <a:xfrm>
          <a:off x="2324100" y="5972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28</xdr:row>
      <xdr:rowOff>0</xdr:rowOff>
    </xdr:from>
    <xdr:ext cx="47625" cy="114300"/>
    <xdr:sp fLocksText="0">
      <xdr:nvSpPr>
        <xdr:cNvPr id="58" name="Text Box 1"/>
        <xdr:cNvSpPr txBox="1">
          <a:spLocks noChangeArrowheads="1"/>
        </xdr:cNvSpPr>
      </xdr:nvSpPr>
      <xdr:spPr>
        <a:xfrm flipH="1">
          <a:off x="2400300" y="71056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37</xdr:row>
      <xdr:rowOff>0</xdr:rowOff>
    </xdr:from>
    <xdr:ext cx="76200" cy="323850"/>
    <xdr:sp fLocksText="0">
      <xdr:nvSpPr>
        <xdr:cNvPr id="59" name="Text Box 1"/>
        <xdr:cNvSpPr txBox="1">
          <a:spLocks noChangeArrowheads="1"/>
        </xdr:cNvSpPr>
      </xdr:nvSpPr>
      <xdr:spPr>
        <a:xfrm>
          <a:off x="5648325" y="9029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35</xdr:row>
      <xdr:rowOff>38100</xdr:rowOff>
    </xdr:from>
    <xdr:ext cx="76200" cy="219075"/>
    <xdr:sp fLocksText="0">
      <xdr:nvSpPr>
        <xdr:cNvPr id="60" name="Text Box 1"/>
        <xdr:cNvSpPr txBox="1">
          <a:spLocks noChangeArrowheads="1"/>
        </xdr:cNvSpPr>
      </xdr:nvSpPr>
      <xdr:spPr>
        <a:xfrm>
          <a:off x="5734050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542925</xdr:colOff>
      <xdr:row>37</xdr:row>
      <xdr:rowOff>0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5648325" y="902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21</xdr:row>
      <xdr:rowOff>38100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57340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04800"/>
    <xdr:sp fLocksText="0">
      <xdr:nvSpPr>
        <xdr:cNvPr id="63" name="Text Box 1"/>
        <xdr:cNvSpPr txBox="1">
          <a:spLocks noChangeArrowheads="1"/>
        </xdr:cNvSpPr>
      </xdr:nvSpPr>
      <xdr:spPr>
        <a:xfrm>
          <a:off x="3467100" y="9029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04800"/>
    <xdr:sp fLocksText="0">
      <xdr:nvSpPr>
        <xdr:cNvPr id="64" name="Text Box 1"/>
        <xdr:cNvSpPr txBox="1">
          <a:spLocks noChangeArrowheads="1"/>
        </xdr:cNvSpPr>
      </xdr:nvSpPr>
      <xdr:spPr>
        <a:xfrm>
          <a:off x="3467100" y="9029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04800"/>
    <xdr:sp fLocksText="0">
      <xdr:nvSpPr>
        <xdr:cNvPr id="65" name="Text Box 1"/>
        <xdr:cNvSpPr txBox="1">
          <a:spLocks noChangeArrowheads="1"/>
        </xdr:cNvSpPr>
      </xdr:nvSpPr>
      <xdr:spPr>
        <a:xfrm>
          <a:off x="3467100" y="9029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3467100" y="9029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3467100" y="544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257175"/>
    <xdr:sp fLocksText="0">
      <xdr:nvSpPr>
        <xdr:cNvPr id="72" name="Text Box 1"/>
        <xdr:cNvSpPr txBox="1">
          <a:spLocks noChangeArrowheads="1"/>
        </xdr:cNvSpPr>
      </xdr:nvSpPr>
      <xdr:spPr>
        <a:xfrm>
          <a:off x="3467100" y="544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257175"/>
    <xdr:sp fLocksText="0">
      <xdr:nvSpPr>
        <xdr:cNvPr id="73" name="Text Box 1"/>
        <xdr:cNvSpPr txBox="1">
          <a:spLocks noChangeArrowheads="1"/>
        </xdr:cNvSpPr>
      </xdr:nvSpPr>
      <xdr:spPr>
        <a:xfrm>
          <a:off x="3467100" y="544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257175"/>
    <xdr:sp fLocksText="0">
      <xdr:nvSpPr>
        <xdr:cNvPr id="74" name="Text Box 1"/>
        <xdr:cNvSpPr txBox="1">
          <a:spLocks noChangeArrowheads="1"/>
        </xdr:cNvSpPr>
      </xdr:nvSpPr>
      <xdr:spPr>
        <a:xfrm>
          <a:off x="3467100" y="544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75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76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3467100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3467100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3467100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3467100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88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90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91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92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81000"/>
    <xdr:sp fLocksText="0">
      <xdr:nvSpPr>
        <xdr:cNvPr id="93" name="Text Box 1"/>
        <xdr:cNvSpPr txBox="1">
          <a:spLocks noChangeArrowheads="1"/>
        </xdr:cNvSpPr>
      </xdr:nvSpPr>
      <xdr:spPr>
        <a:xfrm>
          <a:off x="3467100" y="2362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34671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34671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34671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346710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47650"/>
    <xdr:sp fLocksText="0">
      <xdr:nvSpPr>
        <xdr:cNvPr id="102" name="Text Box 1"/>
        <xdr:cNvSpPr txBox="1">
          <a:spLocks noChangeArrowheads="1"/>
        </xdr:cNvSpPr>
      </xdr:nvSpPr>
      <xdr:spPr>
        <a:xfrm>
          <a:off x="346710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346710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47650"/>
    <xdr:sp fLocksText="0">
      <xdr:nvSpPr>
        <xdr:cNvPr id="104" name="Text Box 1"/>
        <xdr:cNvSpPr txBox="1">
          <a:spLocks noChangeArrowheads="1"/>
        </xdr:cNvSpPr>
      </xdr:nvSpPr>
      <xdr:spPr>
        <a:xfrm>
          <a:off x="346710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346710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467100" y="370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04800"/>
    <xdr:sp fLocksText="0">
      <xdr:nvSpPr>
        <xdr:cNvPr id="114" name="Text Box 1"/>
        <xdr:cNvSpPr txBox="1">
          <a:spLocks noChangeArrowheads="1"/>
        </xdr:cNvSpPr>
      </xdr:nvSpPr>
      <xdr:spPr>
        <a:xfrm>
          <a:off x="3467100" y="8429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04800"/>
    <xdr:sp fLocksText="0">
      <xdr:nvSpPr>
        <xdr:cNvPr id="115" name="Text Box 1"/>
        <xdr:cNvSpPr txBox="1">
          <a:spLocks noChangeArrowheads="1"/>
        </xdr:cNvSpPr>
      </xdr:nvSpPr>
      <xdr:spPr>
        <a:xfrm>
          <a:off x="3467100" y="8429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04800"/>
    <xdr:sp fLocksText="0">
      <xdr:nvSpPr>
        <xdr:cNvPr id="116" name="Text Box 1"/>
        <xdr:cNvSpPr txBox="1">
          <a:spLocks noChangeArrowheads="1"/>
        </xdr:cNvSpPr>
      </xdr:nvSpPr>
      <xdr:spPr>
        <a:xfrm>
          <a:off x="3467100" y="8429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04800"/>
    <xdr:sp fLocksText="0">
      <xdr:nvSpPr>
        <xdr:cNvPr id="117" name="Text Box 1"/>
        <xdr:cNvSpPr txBox="1">
          <a:spLocks noChangeArrowheads="1"/>
        </xdr:cNvSpPr>
      </xdr:nvSpPr>
      <xdr:spPr>
        <a:xfrm>
          <a:off x="3467100" y="8429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19100"/>
    <xdr:sp fLocksText="0">
      <xdr:nvSpPr>
        <xdr:cNvPr id="118" name="Text Box 1"/>
        <xdr:cNvSpPr txBox="1">
          <a:spLocks noChangeArrowheads="1"/>
        </xdr:cNvSpPr>
      </xdr:nvSpPr>
      <xdr:spPr>
        <a:xfrm>
          <a:off x="2324100" y="9220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19100"/>
    <xdr:sp fLocksText="0">
      <xdr:nvSpPr>
        <xdr:cNvPr id="119" name="Text Box 1"/>
        <xdr:cNvSpPr txBox="1">
          <a:spLocks noChangeArrowheads="1"/>
        </xdr:cNvSpPr>
      </xdr:nvSpPr>
      <xdr:spPr>
        <a:xfrm>
          <a:off x="2324100" y="9220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33375"/>
    <xdr:sp fLocksText="0">
      <xdr:nvSpPr>
        <xdr:cNvPr id="120" name="Text Box 1"/>
        <xdr:cNvSpPr txBox="1">
          <a:spLocks noChangeArrowheads="1"/>
        </xdr:cNvSpPr>
      </xdr:nvSpPr>
      <xdr:spPr>
        <a:xfrm>
          <a:off x="3467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33375"/>
    <xdr:sp fLocksText="0">
      <xdr:nvSpPr>
        <xdr:cNvPr id="121" name="Text Box 1"/>
        <xdr:cNvSpPr txBox="1">
          <a:spLocks noChangeArrowheads="1"/>
        </xdr:cNvSpPr>
      </xdr:nvSpPr>
      <xdr:spPr>
        <a:xfrm>
          <a:off x="3467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38</xdr:row>
      <xdr:rowOff>0</xdr:rowOff>
    </xdr:from>
    <xdr:ext cx="76200" cy="238125"/>
    <xdr:sp fLocksText="0">
      <xdr:nvSpPr>
        <xdr:cNvPr id="122" name="Text Box 1"/>
        <xdr:cNvSpPr txBox="1">
          <a:spLocks noChangeArrowheads="1"/>
        </xdr:cNvSpPr>
      </xdr:nvSpPr>
      <xdr:spPr>
        <a:xfrm>
          <a:off x="5705475" y="9220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23875"/>
    <xdr:sp fLocksText="0">
      <xdr:nvSpPr>
        <xdr:cNvPr id="123" name="Text Box 1"/>
        <xdr:cNvSpPr txBox="1">
          <a:spLocks noChangeArrowheads="1"/>
        </xdr:cNvSpPr>
      </xdr:nvSpPr>
      <xdr:spPr>
        <a:xfrm>
          <a:off x="2324100" y="9220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23875"/>
    <xdr:sp fLocksText="0">
      <xdr:nvSpPr>
        <xdr:cNvPr id="124" name="Text Box 1"/>
        <xdr:cNvSpPr txBox="1">
          <a:spLocks noChangeArrowheads="1"/>
        </xdr:cNvSpPr>
      </xdr:nvSpPr>
      <xdr:spPr>
        <a:xfrm>
          <a:off x="2324100" y="92202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42900"/>
    <xdr:sp fLocksText="0">
      <xdr:nvSpPr>
        <xdr:cNvPr id="125" name="Text Box 1"/>
        <xdr:cNvSpPr txBox="1">
          <a:spLocks noChangeArrowheads="1"/>
        </xdr:cNvSpPr>
      </xdr:nvSpPr>
      <xdr:spPr>
        <a:xfrm>
          <a:off x="3467100" y="9458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42900"/>
    <xdr:sp fLocksText="0">
      <xdr:nvSpPr>
        <xdr:cNvPr id="126" name="Text Box 1"/>
        <xdr:cNvSpPr txBox="1">
          <a:spLocks noChangeArrowheads="1"/>
        </xdr:cNvSpPr>
      </xdr:nvSpPr>
      <xdr:spPr>
        <a:xfrm>
          <a:off x="3467100" y="9458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33375"/>
    <xdr:sp fLocksText="0">
      <xdr:nvSpPr>
        <xdr:cNvPr id="127" name="Text Box 1"/>
        <xdr:cNvSpPr txBox="1">
          <a:spLocks noChangeArrowheads="1"/>
        </xdr:cNvSpPr>
      </xdr:nvSpPr>
      <xdr:spPr>
        <a:xfrm>
          <a:off x="3467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3467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71475"/>
    <xdr:sp fLocksText="0">
      <xdr:nvSpPr>
        <xdr:cNvPr id="129" name="Text Box 1"/>
        <xdr:cNvSpPr txBox="1">
          <a:spLocks noChangeArrowheads="1"/>
        </xdr:cNvSpPr>
      </xdr:nvSpPr>
      <xdr:spPr>
        <a:xfrm>
          <a:off x="2324100" y="945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71475"/>
    <xdr:sp fLocksText="0">
      <xdr:nvSpPr>
        <xdr:cNvPr id="130" name="Text Box 1"/>
        <xdr:cNvSpPr txBox="1">
          <a:spLocks noChangeArrowheads="1"/>
        </xdr:cNvSpPr>
      </xdr:nvSpPr>
      <xdr:spPr>
        <a:xfrm>
          <a:off x="2324100" y="9458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61950"/>
    <xdr:sp fLocksText="0">
      <xdr:nvSpPr>
        <xdr:cNvPr id="131" name="Text Box 1"/>
        <xdr:cNvSpPr txBox="1">
          <a:spLocks noChangeArrowheads="1"/>
        </xdr:cNvSpPr>
      </xdr:nvSpPr>
      <xdr:spPr>
        <a:xfrm>
          <a:off x="2324100" y="9458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61950"/>
    <xdr:sp fLocksText="0">
      <xdr:nvSpPr>
        <xdr:cNvPr id="132" name="Text Box 1"/>
        <xdr:cNvSpPr txBox="1">
          <a:spLocks noChangeArrowheads="1"/>
        </xdr:cNvSpPr>
      </xdr:nvSpPr>
      <xdr:spPr>
        <a:xfrm>
          <a:off x="2324100" y="9458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61950"/>
    <xdr:sp fLocksText="0">
      <xdr:nvSpPr>
        <xdr:cNvPr id="133" name="Text Box 1"/>
        <xdr:cNvSpPr txBox="1">
          <a:spLocks noChangeArrowheads="1"/>
        </xdr:cNvSpPr>
      </xdr:nvSpPr>
      <xdr:spPr>
        <a:xfrm>
          <a:off x="2324100" y="9696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41</xdr:row>
      <xdr:rowOff>9525</xdr:rowOff>
    </xdr:from>
    <xdr:ext cx="47625" cy="114300"/>
    <xdr:sp fLocksText="0">
      <xdr:nvSpPr>
        <xdr:cNvPr id="134" name="Text Box 1"/>
        <xdr:cNvSpPr txBox="1">
          <a:spLocks noChangeArrowheads="1"/>
        </xdr:cNvSpPr>
      </xdr:nvSpPr>
      <xdr:spPr>
        <a:xfrm flipH="1">
          <a:off x="2400300" y="99441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666750"/>
    <xdr:sp fLocksText="0">
      <xdr:nvSpPr>
        <xdr:cNvPr id="135" name="Text Box 1"/>
        <xdr:cNvSpPr txBox="1">
          <a:spLocks noChangeArrowheads="1"/>
        </xdr:cNvSpPr>
      </xdr:nvSpPr>
      <xdr:spPr>
        <a:xfrm>
          <a:off x="2324100" y="90297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666750"/>
    <xdr:sp fLocksText="0">
      <xdr:nvSpPr>
        <xdr:cNvPr id="136" name="Text Box 1"/>
        <xdr:cNvSpPr txBox="1">
          <a:spLocks noChangeArrowheads="1"/>
        </xdr:cNvSpPr>
      </xdr:nvSpPr>
      <xdr:spPr>
        <a:xfrm>
          <a:off x="2324100" y="90297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971550"/>
    <xdr:sp fLocksText="0">
      <xdr:nvSpPr>
        <xdr:cNvPr id="137" name="Text Box 1"/>
        <xdr:cNvSpPr txBox="1">
          <a:spLocks noChangeArrowheads="1"/>
        </xdr:cNvSpPr>
      </xdr:nvSpPr>
      <xdr:spPr>
        <a:xfrm>
          <a:off x="2324100" y="90297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971550"/>
    <xdr:sp fLocksText="0">
      <xdr:nvSpPr>
        <xdr:cNvPr id="138" name="Text Box 1"/>
        <xdr:cNvSpPr txBox="1">
          <a:spLocks noChangeArrowheads="1"/>
        </xdr:cNvSpPr>
      </xdr:nvSpPr>
      <xdr:spPr>
        <a:xfrm>
          <a:off x="2324100" y="90297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42900"/>
    <xdr:sp fLocksText="0">
      <xdr:nvSpPr>
        <xdr:cNvPr id="139" name="Text Box 1"/>
        <xdr:cNvSpPr txBox="1">
          <a:spLocks noChangeArrowheads="1"/>
        </xdr:cNvSpPr>
      </xdr:nvSpPr>
      <xdr:spPr>
        <a:xfrm>
          <a:off x="2324100" y="9458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42900"/>
    <xdr:sp fLocksText="0">
      <xdr:nvSpPr>
        <xdr:cNvPr id="140" name="Text Box 1"/>
        <xdr:cNvSpPr txBox="1">
          <a:spLocks noChangeArrowheads="1"/>
        </xdr:cNvSpPr>
      </xdr:nvSpPr>
      <xdr:spPr>
        <a:xfrm>
          <a:off x="2324100" y="9458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33375"/>
    <xdr:sp fLocksText="0">
      <xdr:nvSpPr>
        <xdr:cNvPr id="141" name="Text Box 1"/>
        <xdr:cNvSpPr txBox="1">
          <a:spLocks noChangeArrowheads="1"/>
        </xdr:cNvSpPr>
      </xdr:nvSpPr>
      <xdr:spPr>
        <a:xfrm>
          <a:off x="2324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333375"/>
    <xdr:sp fLocksText="0">
      <xdr:nvSpPr>
        <xdr:cNvPr id="142" name="Text Box 1"/>
        <xdr:cNvSpPr txBox="1">
          <a:spLocks noChangeArrowheads="1"/>
        </xdr:cNvSpPr>
      </xdr:nvSpPr>
      <xdr:spPr>
        <a:xfrm>
          <a:off x="2324100" y="9458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33375"/>
    <xdr:sp fLocksText="0">
      <xdr:nvSpPr>
        <xdr:cNvPr id="143" name="Text Box 1"/>
        <xdr:cNvSpPr txBox="1">
          <a:spLocks noChangeArrowheads="1"/>
        </xdr:cNvSpPr>
      </xdr:nvSpPr>
      <xdr:spPr>
        <a:xfrm>
          <a:off x="2324100" y="9696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41</xdr:row>
      <xdr:rowOff>9525</xdr:rowOff>
    </xdr:from>
    <xdr:ext cx="47625" cy="114300"/>
    <xdr:sp fLocksText="0">
      <xdr:nvSpPr>
        <xdr:cNvPr id="144" name="Text Box 1"/>
        <xdr:cNvSpPr txBox="1">
          <a:spLocks noChangeArrowheads="1"/>
        </xdr:cNvSpPr>
      </xdr:nvSpPr>
      <xdr:spPr>
        <a:xfrm flipH="1">
          <a:off x="2400300" y="994410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80" zoomScaleSheetLayoutView="80" zoomScalePageLayoutView="0" workbookViewId="0" topLeftCell="A1">
      <selection activeCell="A7" sqref="A7"/>
    </sheetView>
  </sheetViews>
  <sheetFormatPr defaultColWidth="9.140625" defaultRowHeight="15"/>
  <cols>
    <col min="1" max="1" width="4.28125" style="0" customWidth="1"/>
    <col min="2" max="2" width="17.140625" style="20" customWidth="1"/>
    <col min="3" max="3" width="13.28125" style="20" customWidth="1"/>
    <col min="4" max="4" width="19.421875" style="20" customWidth="1"/>
    <col min="5" max="5" width="21.00390625" style="20" customWidth="1"/>
    <col min="6" max="6" width="3.8515625" style="0" customWidth="1"/>
    <col min="7" max="7" width="15.140625" style="66" customWidth="1"/>
    <col min="8" max="8" width="7.28125" style="21" customWidth="1"/>
    <col min="9" max="9" width="6.140625" style="21" customWidth="1"/>
    <col min="10" max="11" width="6.421875" style="21" customWidth="1"/>
    <col min="12" max="12" width="7.8515625" style="21" customWidth="1"/>
    <col min="13" max="13" width="6.28125" style="21" customWidth="1"/>
    <col min="14" max="14" width="7.140625" style="21" customWidth="1"/>
    <col min="15" max="15" width="11.28125" style="18" customWidth="1"/>
    <col min="16" max="16" width="4.7109375" style="0" hidden="1" customWidth="1"/>
  </cols>
  <sheetData>
    <row r="1" spans="1:12" ht="15.75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>
      <c r="A3" s="23" t="s">
        <v>12</v>
      </c>
      <c r="B3" s="35"/>
      <c r="C3" s="35"/>
      <c r="D3" s="35"/>
      <c r="E3" s="35"/>
      <c r="F3" s="23"/>
      <c r="G3" s="63"/>
      <c r="H3" s="23"/>
      <c r="I3" s="23"/>
      <c r="J3" s="23"/>
      <c r="K3" s="23"/>
      <c r="L3" s="23"/>
    </row>
    <row r="4" spans="1:12" ht="15.75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>
      <c r="A5" s="146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5" ht="81.7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64" t="s">
        <v>16</v>
      </c>
      <c r="H7" s="2" t="s">
        <v>130</v>
      </c>
      <c r="I7" s="2" t="s">
        <v>131</v>
      </c>
      <c r="J7" s="2" t="s">
        <v>132</v>
      </c>
      <c r="K7" s="2" t="s">
        <v>133</v>
      </c>
      <c r="L7" s="2" t="s">
        <v>6</v>
      </c>
      <c r="M7" s="2" t="s">
        <v>9</v>
      </c>
      <c r="N7" s="1" t="s">
        <v>10</v>
      </c>
      <c r="O7" s="1" t="s">
        <v>24</v>
      </c>
    </row>
    <row r="8" spans="1:15" ht="21.75" customHeight="1">
      <c r="A8" s="95">
        <v>1</v>
      </c>
      <c r="B8" s="108" t="s">
        <v>90</v>
      </c>
      <c r="C8" s="108" t="s">
        <v>433</v>
      </c>
      <c r="D8" s="108" t="s">
        <v>431</v>
      </c>
      <c r="E8" s="118" t="s">
        <v>21</v>
      </c>
      <c r="F8" s="1">
        <v>7</v>
      </c>
      <c r="G8" s="13" t="s">
        <v>257</v>
      </c>
      <c r="H8" s="41">
        <v>14</v>
      </c>
      <c r="I8" s="41">
        <v>8</v>
      </c>
      <c r="J8" s="41">
        <v>22</v>
      </c>
      <c r="K8" s="41">
        <v>5</v>
      </c>
      <c r="L8" s="11">
        <f aca="true" t="shared" si="0" ref="L8:L47">SUM(H8:K8)</f>
        <v>49</v>
      </c>
      <c r="M8" s="41">
        <v>1</v>
      </c>
      <c r="N8" s="41" t="s">
        <v>266</v>
      </c>
      <c r="O8" s="54">
        <f aca="true" t="shared" si="1" ref="O8:O47">L8/55*100</f>
        <v>89.0909090909091</v>
      </c>
    </row>
    <row r="9" spans="1:15" ht="20.25" customHeight="1">
      <c r="A9" s="95">
        <v>2</v>
      </c>
      <c r="B9" s="136" t="s">
        <v>95</v>
      </c>
      <c r="C9" s="136" t="s">
        <v>437</v>
      </c>
      <c r="D9" s="137" t="s">
        <v>441</v>
      </c>
      <c r="E9" s="94" t="s">
        <v>23</v>
      </c>
      <c r="F9" s="1">
        <v>7</v>
      </c>
      <c r="G9" s="13" t="s">
        <v>260</v>
      </c>
      <c r="H9" s="41">
        <v>9</v>
      </c>
      <c r="I9" s="41">
        <v>10</v>
      </c>
      <c r="J9" s="41">
        <v>23</v>
      </c>
      <c r="K9" s="41">
        <v>5</v>
      </c>
      <c r="L9" s="11">
        <f t="shared" si="0"/>
        <v>47</v>
      </c>
      <c r="M9" s="41">
        <v>2</v>
      </c>
      <c r="N9" s="41" t="s">
        <v>267</v>
      </c>
      <c r="O9" s="54">
        <f t="shared" si="1"/>
        <v>85.45454545454545</v>
      </c>
    </row>
    <row r="10" spans="1:15" ht="20.25" customHeight="1">
      <c r="A10" s="95">
        <v>3</v>
      </c>
      <c r="B10" s="112" t="s">
        <v>97</v>
      </c>
      <c r="C10" s="112" t="s">
        <v>429</v>
      </c>
      <c r="D10" s="45" t="s">
        <v>439</v>
      </c>
      <c r="E10" s="94" t="s">
        <v>23</v>
      </c>
      <c r="F10" s="1">
        <v>7</v>
      </c>
      <c r="G10" s="13" t="s">
        <v>261</v>
      </c>
      <c r="H10" s="41">
        <v>9</v>
      </c>
      <c r="I10" s="41">
        <v>10</v>
      </c>
      <c r="J10" s="41">
        <v>23</v>
      </c>
      <c r="K10" s="41">
        <v>5</v>
      </c>
      <c r="L10" s="11">
        <f t="shared" si="0"/>
        <v>47</v>
      </c>
      <c r="M10" s="41">
        <v>2</v>
      </c>
      <c r="N10" s="41" t="s">
        <v>267</v>
      </c>
      <c r="O10" s="54">
        <f t="shared" si="1"/>
        <v>85.45454545454545</v>
      </c>
    </row>
    <row r="11" spans="1:15" ht="20.25" customHeight="1">
      <c r="A11" s="95">
        <v>4</v>
      </c>
      <c r="B11" s="94" t="s">
        <v>88</v>
      </c>
      <c r="C11" s="94" t="s">
        <v>437</v>
      </c>
      <c r="D11" s="94" t="s">
        <v>429</v>
      </c>
      <c r="E11" s="94" t="s">
        <v>15</v>
      </c>
      <c r="F11" s="1">
        <v>7</v>
      </c>
      <c r="G11" s="13" t="s">
        <v>239</v>
      </c>
      <c r="H11" s="41">
        <v>12</v>
      </c>
      <c r="I11" s="41">
        <v>7</v>
      </c>
      <c r="J11" s="41">
        <v>21</v>
      </c>
      <c r="K11" s="41">
        <v>5</v>
      </c>
      <c r="L11" s="11">
        <f t="shared" si="0"/>
        <v>45</v>
      </c>
      <c r="M11" s="41">
        <v>3</v>
      </c>
      <c r="N11" s="41" t="s">
        <v>268</v>
      </c>
      <c r="O11" s="54">
        <f t="shared" si="1"/>
        <v>81.81818181818183</v>
      </c>
    </row>
    <row r="12" spans="1:15" ht="20.25" customHeight="1">
      <c r="A12" s="95">
        <v>5</v>
      </c>
      <c r="B12" s="112" t="s">
        <v>96</v>
      </c>
      <c r="C12" s="112" t="s">
        <v>436</v>
      </c>
      <c r="D12" s="49" t="s">
        <v>435</v>
      </c>
      <c r="E12" s="94" t="s">
        <v>23</v>
      </c>
      <c r="F12" s="1">
        <v>7</v>
      </c>
      <c r="G12" s="13" t="s">
        <v>259</v>
      </c>
      <c r="H12" s="41">
        <v>8</v>
      </c>
      <c r="I12" s="41">
        <v>10</v>
      </c>
      <c r="J12" s="41">
        <v>23</v>
      </c>
      <c r="K12" s="41">
        <v>3</v>
      </c>
      <c r="L12" s="11">
        <f t="shared" si="0"/>
        <v>44</v>
      </c>
      <c r="M12" s="41">
        <v>4</v>
      </c>
      <c r="N12" s="4"/>
      <c r="O12" s="54">
        <f t="shared" si="1"/>
        <v>80</v>
      </c>
    </row>
    <row r="13" spans="1:15" ht="20.25" customHeight="1">
      <c r="A13" s="95">
        <v>6</v>
      </c>
      <c r="B13" s="94" t="s">
        <v>70</v>
      </c>
      <c r="C13" s="94" t="s">
        <v>429</v>
      </c>
      <c r="D13" s="94" t="s">
        <v>440</v>
      </c>
      <c r="E13" s="94" t="s">
        <v>30</v>
      </c>
      <c r="F13" s="1">
        <v>7</v>
      </c>
      <c r="G13" s="13" t="s">
        <v>231</v>
      </c>
      <c r="H13" s="41">
        <v>8</v>
      </c>
      <c r="I13" s="41">
        <v>21</v>
      </c>
      <c r="J13" s="41">
        <v>13</v>
      </c>
      <c r="K13" s="41">
        <v>0</v>
      </c>
      <c r="L13" s="11">
        <f t="shared" si="0"/>
        <v>42</v>
      </c>
      <c r="M13" s="41">
        <v>5</v>
      </c>
      <c r="N13" s="4"/>
      <c r="O13" s="54">
        <f t="shared" si="1"/>
        <v>76.36363636363637</v>
      </c>
    </row>
    <row r="14" spans="1:15" ht="21.75" customHeight="1">
      <c r="A14" s="95">
        <v>7</v>
      </c>
      <c r="B14" s="122" t="s">
        <v>91</v>
      </c>
      <c r="C14" s="122" t="s">
        <v>429</v>
      </c>
      <c r="D14" s="122" t="s">
        <v>439</v>
      </c>
      <c r="E14" s="118" t="s">
        <v>21</v>
      </c>
      <c r="F14" s="1">
        <v>7</v>
      </c>
      <c r="G14" s="13" t="s">
        <v>244</v>
      </c>
      <c r="H14" s="41">
        <v>9</v>
      </c>
      <c r="I14" s="41">
        <v>7</v>
      </c>
      <c r="J14" s="41">
        <v>19</v>
      </c>
      <c r="K14" s="41">
        <v>5</v>
      </c>
      <c r="L14" s="11">
        <f t="shared" si="0"/>
        <v>40</v>
      </c>
      <c r="M14" s="41">
        <v>6</v>
      </c>
      <c r="N14" s="4"/>
      <c r="O14" s="54">
        <f t="shared" si="1"/>
        <v>72.72727272727273</v>
      </c>
    </row>
    <row r="15" spans="1:15" ht="21.75" customHeight="1">
      <c r="A15" s="95">
        <v>8</v>
      </c>
      <c r="B15" s="46" t="s">
        <v>89</v>
      </c>
      <c r="C15" s="109" t="s">
        <v>442</v>
      </c>
      <c r="D15" s="109" t="s">
        <v>431</v>
      </c>
      <c r="E15" s="94" t="s">
        <v>15</v>
      </c>
      <c r="F15" s="1">
        <v>7</v>
      </c>
      <c r="G15" s="13" t="s">
        <v>229</v>
      </c>
      <c r="H15" s="41">
        <v>13</v>
      </c>
      <c r="I15" s="41">
        <v>6</v>
      </c>
      <c r="J15" s="41">
        <v>17</v>
      </c>
      <c r="K15" s="41">
        <v>3</v>
      </c>
      <c r="L15" s="11">
        <f t="shared" si="0"/>
        <v>39</v>
      </c>
      <c r="M15" s="41">
        <v>7</v>
      </c>
      <c r="N15" s="4"/>
      <c r="O15" s="54">
        <f t="shared" si="1"/>
        <v>70.9090909090909</v>
      </c>
    </row>
    <row r="16" spans="1:15" ht="21.75" customHeight="1">
      <c r="A16" s="95">
        <v>9</v>
      </c>
      <c r="B16" s="112" t="s">
        <v>87</v>
      </c>
      <c r="C16" s="112" t="s">
        <v>437</v>
      </c>
      <c r="D16" s="112" t="s">
        <v>429</v>
      </c>
      <c r="E16" s="94" t="s">
        <v>15</v>
      </c>
      <c r="F16" s="1">
        <v>7</v>
      </c>
      <c r="G16" s="13" t="s">
        <v>228</v>
      </c>
      <c r="H16" s="41">
        <v>11</v>
      </c>
      <c r="I16" s="41">
        <v>7</v>
      </c>
      <c r="J16" s="41">
        <v>16</v>
      </c>
      <c r="K16" s="41">
        <v>3</v>
      </c>
      <c r="L16" s="11">
        <f t="shared" si="0"/>
        <v>37</v>
      </c>
      <c r="M16" s="41">
        <v>8</v>
      </c>
      <c r="N16" s="4"/>
      <c r="O16" s="54">
        <f t="shared" si="1"/>
        <v>67.27272727272727</v>
      </c>
    </row>
    <row r="17" spans="1:15" ht="21.75" customHeight="1">
      <c r="A17" s="95">
        <v>10</v>
      </c>
      <c r="B17" s="122" t="s">
        <v>92</v>
      </c>
      <c r="C17" s="122" t="s">
        <v>443</v>
      </c>
      <c r="D17" s="122" t="s">
        <v>443</v>
      </c>
      <c r="E17" s="118" t="s">
        <v>21</v>
      </c>
      <c r="F17" s="1">
        <v>7</v>
      </c>
      <c r="G17" s="13" t="s">
        <v>241</v>
      </c>
      <c r="H17" s="41">
        <v>9</v>
      </c>
      <c r="I17" s="41">
        <v>8</v>
      </c>
      <c r="J17" s="41">
        <v>15</v>
      </c>
      <c r="K17" s="41">
        <v>3</v>
      </c>
      <c r="L17" s="11">
        <f t="shared" si="0"/>
        <v>35</v>
      </c>
      <c r="M17" s="41">
        <v>9</v>
      </c>
      <c r="N17" s="4"/>
      <c r="O17" s="54">
        <f t="shared" si="1"/>
        <v>63.63636363636363</v>
      </c>
    </row>
    <row r="18" spans="1:15" ht="21.75" customHeight="1">
      <c r="A18" s="95">
        <v>11</v>
      </c>
      <c r="B18" s="49" t="s">
        <v>72</v>
      </c>
      <c r="C18" s="49" t="s">
        <v>432</v>
      </c>
      <c r="D18" s="49" t="s">
        <v>439</v>
      </c>
      <c r="E18" s="49" t="s">
        <v>104</v>
      </c>
      <c r="F18" s="1">
        <v>7</v>
      </c>
      <c r="G18" s="13" t="s">
        <v>250</v>
      </c>
      <c r="H18" s="41">
        <v>11</v>
      </c>
      <c r="I18" s="41">
        <v>5</v>
      </c>
      <c r="J18" s="41">
        <v>12</v>
      </c>
      <c r="K18" s="41">
        <v>5</v>
      </c>
      <c r="L18" s="11">
        <f t="shared" si="0"/>
        <v>33</v>
      </c>
      <c r="M18" s="41">
        <v>10</v>
      </c>
      <c r="N18" s="41"/>
      <c r="O18" s="54">
        <f t="shared" si="1"/>
        <v>60</v>
      </c>
    </row>
    <row r="19" spans="1:15" ht="21.75" customHeight="1">
      <c r="A19" s="95">
        <v>12</v>
      </c>
      <c r="B19" s="94" t="s">
        <v>71</v>
      </c>
      <c r="C19" s="94" t="s">
        <v>430</v>
      </c>
      <c r="D19" s="94" t="s">
        <v>433</v>
      </c>
      <c r="E19" s="46" t="s">
        <v>103</v>
      </c>
      <c r="F19" s="1">
        <v>7</v>
      </c>
      <c r="G19" s="13" t="s">
        <v>262</v>
      </c>
      <c r="H19" s="41">
        <v>9</v>
      </c>
      <c r="I19" s="41">
        <v>4</v>
      </c>
      <c r="J19" s="41">
        <v>16</v>
      </c>
      <c r="K19" s="41">
        <v>2</v>
      </c>
      <c r="L19" s="11">
        <f t="shared" si="0"/>
        <v>31</v>
      </c>
      <c r="M19" s="41">
        <v>11</v>
      </c>
      <c r="N19" s="4"/>
      <c r="O19" s="54">
        <f t="shared" si="1"/>
        <v>56.36363636363636</v>
      </c>
    </row>
    <row r="20" spans="1:15" ht="21.75" customHeight="1">
      <c r="A20" s="95">
        <v>13</v>
      </c>
      <c r="B20" s="111" t="s">
        <v>79</v>
      </c>
      <c r="C20" s="47" t="s">
        <v>439</v>
      </c>
      <c r="D20" s="47" t="s">
        <v>437</v>
      </c>
      <c r="E20" s="126" t="s">
        <v>13</v>
      </c>
      <c r="F20" s="1">
        <v>7</v>
      </c>
      <c r="G20" s="13" t="s">
        <v>245</v>
      </c>
      <c r="H20" s="41">
        <v>9</v>
      </c>
      <c r="I20" s="41">
        <v>2</v>
      </c>
      <c r="J20" s="41">
        <v>17</v>
      </c>
      <c r="K20" s="41">
        <v>2</v>
      </c>
      <c r="L20" s="11">
        <f t="shared" si="0"/>
        <v>30</v>
      </c>
      <c r="M20" s="41">
        <v>12</v>
      </c>
      <c r="N20" s="4"/>
      <c r="O20" s="54">
        <f t="shared" si="1"/>
        <v>54.54545454545454</v>
      </c>
    </row>
    <row r="21" spans="1:15" ht="21.75" customHeight="1">
      <c r="A21" s="95">
        <v>14</v>
      </c>
      <c r="B21" s="111" t="s">
        <v>64</v>
      </c>
      <c r="C21" s="111" t="s">
        <v>429</v>
      </c>
      <c r="D21" s="111" t="s">
        <v>439</v>
      </c>
      <c r="E21" s="94" t="s">
        <v>14</v>
      </c>
      <c r="F21" s="1">
        <v>7</v>
      </c>
      <c r="G21" s="13" t="s">
        <v>251</v>
      </c>
      <c r="H21" s="41">
        <v>8</v>
      </c>
      <c r="I21" s="41">
        <v>4</v>
      </c>
      <c r="J21" s="41">
        <v>18</v>
      </c>
      <c r="K21" s="41">
        <v>0</v>
      </c>
      <c r="L21" s="11">
        <f t="shared" si="0"/>
        <v>30</v>
      </c>
      <c r="M21" s="41">
        <v>12</v>
      </c>
      <c r="N21" s="4"/>
      <c r="O21" s="54">
        <f t="shared" si="1"/>
        <v>54.54545454545454</v>
      </c>
    </row>
    <row r="22" spans="1:15" ht="21.75" customHeight="1">
      <c r="A22" s="95">
        <v>15</v>
      </c>
      <c r="B22" s="111" t="s">
        <v>86</v>
      </c>
      <c r="C22" s="47" t="s">
        <v>436</v>
      </c>
      <c r="D22" s="47" t="s">
        <v>429</v>
      </c>
      <c r="E22" s="126" t="s">
        <v>13</v>
      </c>
      <c r="F22" s="1">
        <v>7</v>
      </c>
      <c r="G22" s="13" t="s">
        <v>236</v>
      </c>
      <c r="H22" s="41">
        <v>7</v>
      </c>
      <c r="I22" s="41">
        <v>6</v>
      </c>
      <c r="J22" s="41">
        <v>12</v>
      </c>
      <c r="K22" s="41">
        <v>3</v>
      </c>
      <c r="L22" s="11">
        <f t="shared" si="0"/>
        <v>28</v>
      </c>
      <c r="M22" s="41">
        <v>13</v>
      </c>
      <c r="N22" s="4"/>
      <c r="O22" s="54">
        <f t="shared" si="1"/>
        <v>50.90909090909091</v>
      </c>
    </row>
    <row r="23" spans="1:15" ht="21.75" customHeight="1">
      <c r="A23" s="95">
        <v>16</v>
      </c>
      <c r="B23" s="111" t="s">
        <v>83</v>
      </c>
      <c r="C23" s="47" t="s">
        <v>430</v>
      </c>
      <c r="D23" s="47" t="s">
        <v>429</v>
      </c>
      <c r="E23" s="126" t="s">
        <v>13</v>
      </c>
      <c r="F23" s="1">
        <v>7</v>
      </c>
      <c r="G23" s="13" t="s">
        <v>243</v>
      </c>
      <c r="H23" s="41">
        <v>7</v>
      </c>
      <c r="I23" s="41">
        <v>4</v>
      </c>
      <c r="J23" s="41">
        <v>16</v>
      </c>
      <c r="K23" s="41">
        <v>1</v>
      </c>
      <c r="L23" s="11">
        <f t="shared" si="0"/>
        <v>28</v>
      </c>
      <c r="M23" s="41">
        <v>13</v>
      </c>
      <c r="N23" s="4"/>
      <c r="O23" s="54">
        <f t="shared" si="1"/>
        <v>50.90909090909091</v>
      </c>
    </row>
    <row r="24" spans="1:15" ht="21.75" customHeight="1">
      <c r="A24" s="95">
        <v>17</v>
      </c>
      <c r="B24" s="112" t="s">
        <v>98</v>
      </c>
      <c r="C24" s="112" t="s">
        <v>435</v>
      </c>
      <c r="D24" s="45" t="s">
        <v>429</v>
      </c>
      <c r="E24" s="94" t="s">
        <v>23</v>
      </c>
      <c r="F24" s="1">
        <v>7</v>
      </c>
      <c r="G24" s="13" t="s">
        <v>258</v>
      </c>
      <c r="H24" s="41">
        <v>8</v>
      </c>
      <c r="I24" s="41">
        <v>2</v>
      </c>
      <c r="J24" s="41">
        <v>17</v>
      </c>
      <c r="K24" s="41">
        <v>1</v>
      </c>
      <c r="L24" s="11">
        <f t="shared" si="0"/>
        <v>28</v>
      </c>
      <c r="M24" s="41">
        <v>13</v>
      </c>
      <c r="N24" s="4"/>
      <c r="O24" s="54">
        <f t="shared" si="1"/>
        <v>50.90909090909091</v>
      </c>
    </row>
    <row r="25" spans="1:15" ht="21.75" customHeight="1">
      <c r="A25" s="95">
        <v>18</v>
      </c>
      <c r="B25" s="111" t="s">
        <v>67</v>
      </c>
      <c r="C25" s="111" t="s">
        <v>442</v>
      </c>
      <c r="D25" s="111" t="s">
        <v>442</v>
      </c>
      <c r="E25" s="94" t="s">
        <v>14</v>
      </c>
      <c r="F25" s="1">
        <v>7</v>
      </c>
      <c r="G25" s="13" t="s">
        <v>256</v>
      </c>
      <c r="H25" s="41">
        <v>6</v>
      </c>
      <c r="I25" s="41">
        <v>4</v>
      </c>
      <c r="J25" s="41">
        <v>17</v>
      </c>
      <c r="K25" s="41">
        <v>0</v>
      </c>
      <c r="L25" s="11">
        <f t="shared" si="0"/>
        <v>27</v>
      </c>
      <c r="M25" s="41">
        <v>14</v>
      </c>
      <c r="N25" s="4"/>
      <c r="O25" s="54">
        <f t="shared" si="1"/>
        <v>49.09090909090909</v>
      </c>
    </row>
    <row r="26" spans="1:15" ht="21.75" customHeight="1">
      <c r="A26" s="95">
        <v>19</v>
      </c>
      <c r="B26" s="111" t="s">
        <v>65</v>
      </c>
      <c r="C26" s="111" t="s">
        <v>430</v>
      </c>
      <c r="D26" s="111" t="s">
        <v>435</v>
      </c>
      <c r="E26" s="94" t="s">
        <v>14</v>
      </c>
      <c r="F26" s="1">
        <v>7</v>
      </c>
      <c r="G26" s="13" t="s">
        <v>263</v>
      </c>
      <c r="H26" s="41">
        <v>8</v>
      </c>
      <c r="I26" s="41">
        <v>2</v>
      </c>
      <c r="J26" s="41">
        <v>17</v>
      </c>
      <c r="K26" s="41">
        <v>0</v>
      </c>
      <c r="L26" s="11">
        <f t="shared" si="0"/>
        <v>27</v>
      </c>
      <c r="M26" s="41">
        <v>14</v>
      </c>
      <c r="N26" s="41"/>
      <c r="O26" s="54">
        <f t="shared" si="1"/>
        <v>49.09090909090909</v>
      </c>
    </row>
    <row r="27" spans="1:15" ht="21.75" customHeight="1">
      <c r="A27" s="95">
        <v>20</v>
      </c>
      <c r="B27" s="111" t="s">
        <v>82</v>
      </c>
      <c r="C27" s="47" t="s">
        <v>435</v>
      </c>
      <c r="D27" s="47" t="s">
        <v>439</v>
      </c>
      <c r="E27" s="126" t="s">
        <v>13</v>
      </c>
      <c r="F27" s="1">
        <v>7</v>
      </c>
      <c r="G27" s="13" t="s">
        <v>238</v>
      </c>
      <c r="H27" s="41">
        <v>7</v>
      </c>
      <c r="I27" s="41">
        <v>2</v>
      </c>
      <c r="J27" s="41">
        <v>16</v>
      </c>
      <c r="K27" s="41">
        <v>1</v>
      </c>
      <c r="L27" s="11">
        <f t="shared" si="0"/>
        <v>26</v>
      </c>
      <c r="M27" s="41">
        <v>15</v>
      </c>
      <c r="N27" s="41"/>
      <c r="O27" s="54">
        <f t="shared" si="1"/>
        <v>47.27272727272727</v>
      </c>
    </row>
    <row r="28" spans="1:15" ht="18" customHeight="1">
      <c r="A28" s="95">
        <v>21</v>
      </c>
      <c r="B28" s="124" t="s">
        <v>102</v>
      </c>
      <c r="C28" s="48" t="s">
        <v>429</v>
      </c>
      <c r="D28" s="48" t="s">
        <v>435</v>
      </c>
      <c r="E28" s="94" t="s">
        <v>29</v>
      </c>
      <c r="F28" s="1">
        <v>7</v>
      </c>
      <c r="G28" s="13" t="s">
        <v>233</v>
      </c>
      <c r="H28" s="41">
        <v>6</v>
      </c>
      <c r="I28" s="41">
        <v>2</v>
      </c>
      <c r="J28" s="41">
        <v>15</v>
      </c>
      <c r="K28" s="41">
        <v>3</v>
      </c>
      <c r="L28" s="11">
        <f t="shared" si="0"/>
        <v>26</v>
      </c>
      <c r="M28" s="41">
        <v>15</v>
      </c>
      <c r="N28" s="4"/>
      <c r="O28" s="54">
        <f t="shared" si="1"/>
        <v>47.27272727272727</v>
      </c>
    </row>
    <row r="29" spans="1:15" ht="18" customHeight="1">
      <c r="A29" s="95">
        <v>22</v>
      </c>
      <c r="B29" s="94" t="s">
        <v>94</v>
      </c>
      <c r="C29" s="94" t="s">
        <v>436</v>
      </c>
      <c r="D29" s="94" t="s">
        <v>429</v>
      </c>
      <c r="E29" s="94" t="s">
        <v>28</v>
      </c>
      <c r="F29" s="1">
        <v>7</v>
      </c>
      <c r="G29" s="13" t="s">
        <v>227</v>
      </c>
      <c r="H29" s="41">
        <v>6</v>
      </c>
      <c r="I29" s="41">
        <v>5</v>
      </c>
      <c r="J29" s="41">
        <v>10</v>
      </c>
      <c r="K29" s="41">
        <v>5</v>
      </c>
      <c r="L29" s="11">
        <f t="shared" si="0"/>
        <v>26</v>
      </c>
      <c r="M29" s="41">
        <v>15</v>
      </c>
      <c r="N29" s="4"/>
      <c r="O29" s="54">
        <f t="shared" si="1"/>
        <v>47.27272727272727</v>
      </c>
    </row>
    <row r="30" spans="1:15" ht="18" customHeight="1">
      <c r="A30" s="95">
        <v>23</v>
      </c>
      <c r="B30" s="94" t="s">
        <v>74</v>
      </c>
      <c r="C30" s="94" t="s">
        <v>437</v>
      </c>
      <c r="D30" s="94" t="s">
        <v>438</v>
      </c>
      <c r="E30" s="94" t="s">
        <v>41</v>
      </c>
      <c r="F30" s="1">
        <v>7</v>
      </c>
      <c r="G30" s="13" t="s">
        <v>247</v>
      </c>
      <c r="H30" s="41">
        <v>4</v>
      </c>
      <c r="I30" s="41">
        <v>2</v>
      </c>
      <c r="J30" s="41">
        <v>17</v>
      </c>
      <c r="K30" s="41">
        <v>3</v>
      </c>
      <c r="L30" s="11">
        <f t="shared" si="0"/>
        <v>26</v>
      </c>
      <c r="M30" s="41">
        <v>15</v>
      </c>
      <c r="N30" s="4"/>
      <c r="O30" s="54">
        <f t="shared" si="1"/>
        <v>47.27272727272727</v>
      </c>
    </row>
    <row r="31" spans="1:15" ht="18" customHeight="1">
      <c r="A31" s="95">
        <v>24</v>
      </c>
      <c r="B31" s="94" t="s">
        <v>78</v>
      </c>
      <c r="C31" s="94" t="s">
        <v>446</v>
      </c>
      <c r="D31" s="94" t="s">
        <v>433</v>
      </c>
      <c r="E31" s="94" t="s">
        <v>41</v>
      </c>
      <c r="F31" s="37">
        <v>7</v>
      </c>
      <c r="G31" s="13" t="s">
        <v>248</v>
      </c>
      <c r="H31" s="41">
        <v>6</v>
      </c>
      <c r="I31" s="41">
        <v>4</v>
      </c>
      <c r="J31" s="41">
        <v>15</v>
      </c>
      <c r="K31" s="41">
        <v>0</v>
      </c>
      <c r="L31" s="11">
        <f t="shared" si="0"/>
        <v>25</v>
      </c>
      <c r="M31" s="41">
        <v>16</v>
      </c>
      <c r="N31" s="41"/>
      <c r="O31" s="54">
        <f t="shared" si="1"/>
        <v>45.45454545454545</v>
      </c>
    </row>
    <row r="32" spans="1:15" ht="18" customHeight="1">
      <c r="A32" s="95">
        <v>25</v>
      </c>
      <c r="B32" s="111" t="s">
        <v>66</v>
      </c>
      <c r="C32" s="111" t="s">
        <v>440</v>
      </c>
      <c r="D32" s="111" t="s">
        <v>437</v>
      </c>
      <c r="E32" s="94" t="s">
        <v>14</v>
      </c>
      <c r="F32" s="1">
        <v>7</v>
      </c>
      <c r="G32" s="13" t="s">
        <v>255</v>
      </c>
      <c r="H32" s="41">
        <v>5</v>
      </c>
      <c r="I32" s="41">
        <v>4</v>
      </c>
      <c r="J32" s="41">
        <v>15</v>
      </c>
      <c r="K32" s="41">
        <v>1</v>
      </c>
      <c r="L32" s="11">
        <f t="shared" si="0"/>
        <v>25</v>
      </c>
      <c r="M32" s="41">
        <v>16</v>
      </c>
      <c r="N32" s="4"/>
      <c r="O32" s="54">
        <f t="shared" si="1"/>
        <v>45.45454545454545</v>
      </c>
    </row>
    <row r="33" spans="1:15" ht="21.75" customHeight="1">
      <c r="A33" s="95">
        <v>26</v>
      </c>
      <c r="B33" s="111" t="s">
        <v>80</v>
      </c>
      <c r="C33" s="47" t="s">
        <v>429</v>
      </c>
      <c r="D33" s="47" t="s">
        <v>431</v>
      </c>
      <c r="E33" s="126" t="s">
        <v>13</v>
      </c>
      <c r="F33" s="1">
        <v>7</v>
      </c>
      <c r="G33" s="13" t="s">
        <v>240</v>
      </c>
      <c r="H33" s="41">
        <v>8</v>
      </c>
      <c r="I33" s="41">
        <v>0</v>
      </c>
      <c r="J33" s="41">
        <v>13</v>
      </c>
      <c r="K33" s="41">
        <v>3</v>
      </c>
      <c r="L33" s="11">
        <f t="shared" si="0"/>
        <v>24</v>
      </c>
      <c r="M33" s="41">
        <v>17</v>
      </c>
      <c r="N33" s="4"/>
      <c r="O33" s="54">
        <f t="shared" si="1"/>
        <v>43.63636363636363</v>
      </c>
    </row>
    <row r="34" spans="1:15" ht="18.75" customHeight="1">
      <c r="A34" s="95">
        <v>27</v>
      </c>
      <c r="B34" s="124" t="s">
        <v>264</v>
      </c>
      <c r="C34" s="48" t="s">
        <v>436</v>
      </c>
      <c r="D34" s="48" t="s">
        <v>429</v>
      </c>
      <c r="E34" s="94" t="s">
        <v>29</v>
      </c>
      <c r="F34" s="1">
        <v>7</v>
      </c>
      <c r="G34" s="13" t="s">
        <v>265</v>
      </c>
      <c r="H34" s="41">
        <v>4</v>
      </c>
      <c r="I34" s="41">
        <v>5</v>
      </c>
      <c r="J34" s="41">
        <v>14</v>
      </c>
      <c r="K34" s="41">
        <v>1</v>
      </c>
      <c r="L34" s="11">
        <f t="shared" si="0"/>
        <v>24</v>
      </c>
      <c r="M34" s="41">
        <v>17</v>
      </c>
      <c r="N34" s="4"/>
      <c r="O34" s="54">
        <f t="shared" si="1"/>
        <v>43.63636363636363</v>
      </c>
    </row>
    <row r="35" spans="1:15" ht="18.75" customHeight="1">
      <c r="A35" s="95">
        <v>28</v>
      </c>
      <c r="B35" s="111" t="s">
        <v>68</v>
      </c>
      <c r="C35" s="111" t="s">
        <v>433</v>
      </c>
      <c r="D35" s="111" t="s">
        <v>429</v>
      </c>
      <c r="E35" s="94" t="s">
        <v>14</v>
      </c>
      <c r="F35" s="37">
        <v>7</v>
      </c>
      <c r="G35" s="13" t="s">
        <v>252</v>
      </c>
      <c r="H35" s="41">
        <v>7</v>
      </c>
      <c r="I35" s="41">
        <v>4</v>
      </c>
      <c r="J35" s="41">
        <v>10</v>
      </c>
      <c r="K35" s="41">
        <v>2</v>
      </c>
      <c r="L35" s="11">
        <f t="shared" si="0"/>
        <v>23</v>
      </c>
      <c r="M35" s="41">
        <v>18</v>
      </c>
      <c r="N35" s="4"/>
      <c r="O35" s="54">
        <f t="shared" si="1"/>
        <v>41.81818181818181</v>
      </c>
    </row>
    <row r="36" spans="1:15" ht="18.75" customHeight="1">
      <c r="A36" s="95">
        <v>29</v>
      </c>
      <c r="B36" s="124" t="s">
        <v>101</v>
      </c>
      <c r="C36" s="48" t="s">
        <v>430</v>
      </c>
      <c r="D36" s="48" t="s">
        <v>433</v>
      </c>
      <c r="E36" s="94" t="s">
        <v>29</v>
      </c>
      <c r="F36" s="37">
        <v>7</v>
      </c>
      <c r="G36" s="13" t="s">
        <v>232</v>
      </c>
      <c r="H36" s="41">
        <v>4</v>
      </c>
      <c r="I36" s="41">
        <v>4</v>
      </c>
      <c r="J36" s="41">
        <v>13</v>
      </c>
      <c r="K36" s="41">
        <v>2</v>
      </c>
      <c r="L36" s="11">
        <f t="shared" si="0"/>
        <v>23</v>
      </c>
      <c r="M36" s="41">
        <v>18</v>
      </c>
      <c r="N36" s="4"/>
      <c r="O36" s="54">
        <f t="shared" si="1"/>
        <v>41.81818181818181</v>
      </c>
    </row>
    <row r="37" spans="1:15" ht="18.75" customHeight="1">
      <c r="A37" s="95">
        <v>30</v>
      </c>
      <c r="B37" s="94" t="s">
        <v>73</v>
      </c>
      <c r="C37" s="94" t="s">
        <v>429</v>
      </c>
      <c r="D37" s="94" t="s">
        <v>435</v>
      </c>
      <c r="E37" s="94" t="s">
        <v>41</v>
      </c>
      <c r="F37" s="37">
        <v>7</v>
      </c>
      <c r="G37" s="13" t="s">
        <v>235</v>
      </c>
      <c r="H37" s="41">
        <v>3</v>
      </c>
      <c r="I37" s="41">
        <v>3</v>
      </c>
      <c r="J37" s="41">
        <v>14</v>
      </c>
      <c r="K37" s="41">
        <v>1</v>
      </c>
      <c r="L37" s="11">
        <f t="shared" si="0"/>
        <v>21</v>
      </c>
      <c r="M37" s="41">
        <v>19</v>
      </c>
      <c r="N37" s="41"/>
      <c r="O37" s="54">
        <f t="shared" si="1"/>
        <v>38.18181818181819</v>
      </c>
    </row>
    <row r="38" spans="1:15" ht="21.75" customHeight="1">
      <c r="A38" s="95">
        <v>31</v>
      </c>
      <c r="B38" s="94" t="s">
        <v>75</v>
      </c>
      <c r="C38" s="94" t="s">
        <v>429</v>
      </c>
      <c r="D38" s="94" t="s">
        <v>432</v>
      </c>
      <c r="E38" s="94" t="s">
        <v>41</v>
      </c>
      <c r="F38" s="37">
        <v>7</v>
      </c>
      <c r="G38" s="13" t="s">
        <v>246</v>
      </c>
      <c r="H38" s="41">
        <v>4</v>
      </c>
      <c r="I38" s="41">
        <v>4</v>
      </c>
      <c r="J38" s="41">
        <v>12</v>
      </c>
      <c r="K38" s="41">
        <v>0</v>
      </c>
      <c r="L38" s="11">
        <f t="shared" si="0"/>
        <v>20</v>
      </c>
      <c r="M38" s="41">
        <v>20</v>
      </c>
      <c r="N38" s="41"/>
      <c r="O38" s="54">
        <f t="shared" si="1"/>
        <v>36.36363636363637</v>
      </c>
    </row>
    <row r="39" spans="1:15" ht="21.75" customHeight="1">
      <c r="A39" s="95">
        <v>32</v>
      </c>
      <c r="B39" s="111" t="s">
        <v>81</v>
      </c>
      <c r="C39" s="47" t="s">
        <v>431</v>
      </c>
      <c r="D39" s="47" t="s">
        <v>429</v>
      </c>
      <c r="E39" s="126" t="s">
        <v>13</v>
      </c>
      <c r="F39" s="37">
        <v>7</v>
      </c>
      <c r="G39" s="13" t="s">
        <v>242</v>
      </c>
      <c r="H39" s="41">
        <v>5</v>
      </c>
      <c r="I39" s="41">
        <v>2</v>
      </c>
      <c r="J39" s="41">
        <v>12</v>
      </c>
      <c r="K39" s="41">
        <v>0</v>
      </c>
      <c r="L39" s="11">
        <f t="shared" si="0"/>
        <v>19</v>
      </c>
      <c r="M39" s="41">
        <v>21</v>
      </c>
      <c r="N39" s="4"/>
      <c r="O39" s="54">
        <f t="shared" si="1"/>
        <v>34.54545454545455</v>
      </c>
    </row>
    <row r="40" spans="1:15" ht="21.75" customHeight="1">
      <c r="A40" s="95">
        <v>33</v>
      </c>
      <c r="B40" s="111" t="s">
        <v>85</v>
      </c>
      <c r="C40" s="47" t="s">
        <v>433</v>
      </c>
      <c r="D40" s="47" t="s">
        <v>427</v>
      </c>
      <c r="E40" s="126" t="s">
        <v>13</v>
      </c>
      <c r="F40" s="37">
        <v>7</v>
      </c>
      <c r="G40" s="13" t="s">
        <v>237</v>
      </c>
      <c r="H40" s="41">
        <v>5</v>
      </c>
      <c r="I40" s="41">
        <v>2</v>
      </c>
      <c r="J40" s="41">
        <v>11</v>
      </c>
      <c r="K40" s="41">
        <v>0</v>
      </c>
      <c r="L40" s="11">
        <f t="shared" si="0"/>
        <v>18</v>
      </c>
      <c r="M40" s="41">
        <v>22</v>
      </c>
      <c r="N40" s="4"/>
      <c r="O40" s="54">
        <f t="shared" si="1"/>
        <v>32.72727272727273</v>
      </c>
    </row>
    <row r="41" spans="1:15" ht="21.75" customHeight="1">
      <c r="A41" s="95">
        <v>34</v>
      </c>
      <c r="B41" s="94" t="s">
        <v>76</v>
      </c>
      <c r="C41" s="94" t="s">
        <v>429</v>
      </c>
      <c r="D41" s="94" t="s">
        <v>429</v>
      </c>
      <c r="E41" s="94" t="s">
        <v>41</v>
      </c>
      <c r="F41" s="37">
        <v>7</v>
      </c>
      <c r="G41" s="13" t="s">
        <v>249</v>
      </c>
      <c r="H41" s="41">
        <v>0</v>
      </c>
      <c r="I41" s="41">
        <v>2</v>
      </c>
      <c r="J41" s="41">
        <v>14</v>
      </c>
      <c r="K41" s="41">
        <v>1</v>
      </c>
      <c r="L41" s="11">
        <f t="shared" si="0"/>
        <v>17</v>
      </c>
      <c r="M41" s="41">
        <v>23</v>
      </c>
      <c r="N41" s="4"/>
      <c r="O41" s="54">
        <f t="shared" si="1"/>
        <v>30.909090909090907</v>
      </c>
    </row>
    <row r="42" spans="1:15" ht="21.75" customHeight="1">
      <c r="A42" s="95">
        <v>35</v>
      </c>
      <c r="B42" s="111" t="s">
        <v>84</v>
      </c>
      <c r="C42" s="47" t="s">
        <v>436</v>
      </c>
      <c r="D42" s="47" t="s">
        <v>429</v>
      </c>
      <c r="E42" s="126" t="s">
        <v>13</v>
      </c>
      <c r="F42" s="37">
        <v>7</v>
      </c>
      <c r="G42" s="13" t="s">
        <v>242</v>
      </c>
      <c r="H42" s="41">
        <v>6</v>
      </c>
      <c r="I42" s="41">
        <v>0</v>
      </c>
      <c r="J42" s="41">
        <v>10</v>
      </c>
      <c r="K42" s="41">
        <v>1</v>
      </c>
      <c r="L42" s="11">
        <f t="shared" si="0"/>
        <v>17</v>
      </c>
      <c r="M42" s="41">
        <v>23</v>
      </c>
      <c r="N42" s="4"/>
      <c r="O42" s="54">
        <f t="shared" si="1"/>
        <v>30.909090909090907</v>
      </c>
    </row>
    <row r="43" spans="1:15" ht="18.75" customHeight="1">
      <c r="A43" s="95">
        <v>36</v>
      </c>
      <c r="B43" s="111" t="s">
        <v>63</v>
      </c>
      <c r="C43" s="111" t="s">
        <v>439</v>
      </c>
      <c r="D43" s="111" t="s">
        <v>431</v>
      </c>
      <c r="E43" s="94" t="s">
        <v>14</v>
      </c>
      <c r="F43" s="37">
        <v>7</v>
      </c>
      <c r="G43" s="13" t="s">
        <v>253</v>
      </c>
      <c r="H43" s="41">
        <v>4</v>
      </c>
      <c r="I43" s="41">
        <v>0</v>
      </c>
      <c r="J43" s="41">
        <v>12</v>
      </c>
      <c r="K43" s="41">
        <v>0</v>
      </c>
      <c r="L43" s="11">
        <f t="shared" si="0"/>
        <v>16</v>
      </c>
      <c r="M43" s="41">
        <v>24</v>
      </c>
      <c r="N43" s="4"/>
      <c r="O43" s="54">
        <f t="shared" si="1"/>
        <v>29.09090909090909</v>
      </c>
    </row>
    <row r="44" spans="1:15" ht="18.75" customHeight="1">
      <c r="A44" s="95">
        <v>37</v>
      </c>
      <c r="B44" s="94" t="s">
        <v>77</v>
      </c>
      <c r="C44" s="94" t="s">
        <v>437</v>
      </c>
      <c r="D44" s="94" t="s">
        <v>439</v>
      </c>
      <c r="E44" s="94" t="s">
        <v>41</v>
      </c>
      <c r="F44" s="37">
        <v>7</v>
      </c>
      <c r="G44" s="13" t="s">
        <v>250</v>
      </c>
      <c r="H44" s="41">
        <v>7</v>
      </c>
      <c r="I44" s="41">
        <v>0</v>
      </c>
      <c r="J44" s="41">
        <v>9</v>
      </c>
      <c r="K44" s="41">
        <v>0</v>
      </c>
      <c r="L44" s="11">
        <f t="shared" si="0"/>
        <v>16</v>
      </c>
      <c r="M44" s="41">
        <v>24</v>
      </c>
      <c r="N44" s="4"/>
      <c r="O44" s="54">
        <f t="shared" si="1"/>
        <v>29.09090909090909</v>
      </c>
    </row>
    <row r="45" spans="1:15" ht="18.75" customHeight="1">
      <c r="A45" s="95">
        <v>38</v>
      </c>
      <c r="B45" s="94" t="s">
        <v>69</v>
      </c>
      <c r="C45" s="94" t="s">
        <v>429</v>
      </c>
      <c r="D45" s="94" t="s">
        <v>435</v>
      </c>
      <c r="E45" s="94" t="s">
        <v>30</v>
      </c>
      <c r="F45" s="37">
        <v>7</v>
      </c>
      <c r="G45" s="13" t="s">
        <v>230</v>
      </c>
      <c r="H45" s="41">
        <v>3</v>
      </c>
      <c r="I45" s="41">
        <v>0</v>
      </c>
      <c r="J45" s="41">
        <v>12</v>
      </c>
      <c r="K45" s="41">
        <v>0</v>
      </c>
      <c r="L45" s="11">
        <f t="shared" si="0"/>
        <v>15</v>
      </c>
      <c r="M45" s="41">
        <v>25</v>
      </c>
      <c r="N45" s="4"/>
      <c r="O45" s="54">
        <f t="shared" si="1"/>
        <v>27.27272727272727</v>
      </c>
    </row>
    <row r="46" spans="1:15" ht="18.75" customHeight="1">
      <c r="A46" s="95">
        <v>39</v>
      </c>
      <c r="B46" s="94" t="s">
        <v>99</v>
      </c>
      <c r="C46" s="94" t="s">
        <v>437</v>
      </c>
      <c r="D46" s="94" t="s">
        <v>442</v>
      </c>
      <c r="E46" s="94" t="s">
        <v>26</v>
      </c>
      <c r="F46" s="37">
        <v>7</v>
      </c>
      <c r="G46" s="13" t="s">
        <v>254</v>
      </c>
      <c r="H46" s="41">
        <v>2</v>
      </c>
      <c r="I46" s="41">
        <v>2</v>
      </c>
      <c r="J46" s="41">
        <v>10</v>
      </c>
      <c r="K46" s="41">
        <v>0</v>
      </c>
      <c r="L46" s="11">
        <f t="shared" si="0"/>
        <v>14</v>
      </c>
      <c r="M46" s="41">
        <v>26</v>
      </c>
      <c r="N46" s="4"/>
      <c r="O46" s="54">
        <f t="shared" si="1"/>
        <v>25.454545454545453</v>
      </c>
    </row>
    <row r="47" spans="1:15" ht="18.75" customHeight="1">
      <c r="A47" s="95">
        <v>40</v>
      </c>
      <c r="B47" s="124" t="s">
        <v>100</v>
      </c>
      <c r="C47" s="48" t="s">
        <v>430</v>
      </c>
      <c r="D47" s="48" t="s">
        <v>429</v>
      </c>
      <c r="E47" s="94" t="s">
        <v>29</v>
      </c>
      <c r="F47" s="37">
        <v>7</v>
      </c>
      <c r="G47" s="13" t="s">
        <v>234</v>
      </c>
      <c r="H47" s="41">
        <v>8</v>
      </c>
      <c r="I47" s="41">
        <v>0</v>
      </c>
      <c r="J47" s="41">
        <v>5</v>
      </c>
      <c r="K47" s="41">
        <v>0</v>
      </c>
      <c r="L47" s="11">
        <f t="shared" si="0"/>
        <v>13</v>
      </c>
      <c r="M47" s="41">
        <v>27</v>
      </c>
      <c r="N47" s="4"/>
      <c r="O47" s="54">
        <f t="shared" si="1"/>
        <v>23.636363636363637</v>
      </c>
    </row>
    <row r="48" spans="1:15" ht="15.75">
      <c r="A48" s="96"/>
      <c r="B48" s="97"/>
      <c r="C48" s="97"/>
      <c r="D48" s="97"/>
      <c r="E48" s="98"/>
      <c r="F48" s="50"/>
      <c r="G48" s="30"/>
      <c r="H48" s="88"/>
      <c r="I48" s="88"/>
      <c r="J48" s="88"/>
      <c r="K48" s="88"/>
      <c r="L48" s="99"/>
      <c r="M48" s="88"/>
      <c r="N48" s="96"/>
      <c r="O48" s="100"/>
    </row>
    <row r="49" spans="2:15" ht="16.5">
      <c r="B49" s="6" t="s">
        <v>17</v>
      </c>
      <c r="E49" s="6" t="s">
        <v>43</v>
      </c>
      <c r="F49" s="71"/>
      <c r="H49" s="22"/>
      <c r="I49" s="22"/>
      <c r="J49" s="22"/>
      <c r="K49" s="22"/>
      <c r="L49" s="27"/>
      <c r="M49" s="22"/>
      <c r="N49" s="22"/>
      <c r="O49" s="22"/>
    </row>
    <row r="50" spans="2:15" ht="16.5">
      <c r="B50" s="6"/>
      <c r="E50" s="6"/>
      <c r="F50" s="71"/>
      <c r="H50" s="22"/>
      <c r="I50" s="22"/>
      <c r="J50" s="22"/>
      <c r="K50" s="22"/>
      <c r="L50" s="27"/>
      <c r="M50" s="22"/>
      <c r="N50" s="22"/>
      <c r="O50" s="22"/>
    </row>
    <row r="51" spans="2:15" ht="16.5">
      <c r="B51" s="6" t="s">
        <v>7</v>
      </c>
      <c r="D51" s="28"/>
      <c r="E51" s="7" t="s">
        <v>18</v>
      </c>
      <c r="F51" s="72"/>
      <c r="H51" s="22"/>
      <c r="I51" s="22"/>
      <c r="J51" s="22"/>
      <c r="K51" s="22"/>
      <c r="L51" s="27"/>
      <c r="M51" s="22"/>
      <c r="N51" s="22"/>
      <c r="O51" s="22"/>
    </row>
    <row r="52" spans="2:15" ht="16.5">
      <c r="B52" s="6"/>
      <c r="D52" s="28"/>
      <c r="E52" s="7" t="s">
        <v>138</v>
      </c>
      <c r="F52" s="72"/>
      <c r="H52" s="22"/>
      <c r="I52" s="22"/>
      <c r="J52" s="22"/>
      <c r="K52" s="22"/>
      <c r="L52" s="27"/>
      <c r="M52" s="22"/>
      <c r="N52" s="22"/>
      <c r="O52" s="22"/>
    </row>
    <row r="53" spans="4:15" ht="16.5">
      <c r="D53" s="28"/>
      <c r="E53" s="7" t="s">
        <v>22</v>
      </c>
      <c r="F53" s="72"/>
      <c r="H53" s="22"/>
      <c r="I53" s="22"/>
      <c r="J53" s="22"/>
      <c r="K53" s="22"/>
      <c r="L53" s="27"/>
      <c r="M53" s="22"/>
      <c r="N53" s="22"/>
      <c r="O53" s="22"/>
    </row>
    <row r="54" spans="2:15" ht="16.5">
      <c r="B54" s="28" t="s">
        <v>8</v>
      </c>
      <c r="D54" s="28"/>
      <c r="E54" s="7" t="s">
        <v>19</v>
      </c>
      <c r="F54" s="72"/>
      <c r="H54" s="22"/>
      <c r="I54" s="22"/>
      <c r="J54" s="22"/>
      <c r="K54" s="22"/>
      <c r="L54" s="27"/>
      <c r="M54" s="22"/>
      <c r="N54" s="22"/>
      <c r="O54" s="22"/>
    </row>
  </sheetData>
  <sheetProtection/>
  <mergeCells count="4">
    <mergeCell ref="A5:L5"/>
    <mergeCell ref="A1:L1"/>
    <mergeCell ref="A2:L2"/>
    <mergeCell ref="A4:L4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80" zoomScaleSheetLayoutView="80" zoomScalePageLayoutView="0" workbookViewId="0" topLeftCell="A1">
      <selection activeCell="A7" sqref="A7"/>
    </sheetView>
  </sheetViews>
  <sheetFormatPr defaultColWidth="9.140625" defaultRowHeight="15"/>
  <cols>
    <col min="1" max="1" width="3.57421875" style="0" customWidth="1"/>
    <col min="2" max="2" width="17.421875" style="26" customWidth="1"/>
    <col min="3" max="3" width="13.28125" style="26" customWidth="1"/>
    <col min="4" max="4" width="17.00390625" style="26" customWidth="1"/>
    <col min="5" max="5" width="20.00390625" style="24" customWidth="1"/>
    <col min="6" max="6" width="4.28125" style="70" customWidth="1"/>
    <col min="7" max="7" width="15.28125" style="66" customWidth="1"/>
    <col min="8" max="8" width="6.8515625" style="22" customWidth="1"/>
    <col min="9" max="9" width="6.28125" style="22" customWidth="1"/>
    <col min="10" max="11" width="6.8515625" style="22" customWidth="1"/>
    <col min="12" max="12" width="7.8515625" style="27" customWidth="1"/>
    <col min="13" max="13" width="6.421875" style="22" customWidth="1"/>
    <col min="14" max="14" width="7.00390625" style="22" customWidth="1"/>
    <col min="15" max="15" width="12.00390625" style="22" customWidth="1"/>
    <col min="16" max="16" width="0.13671875" style="0" customWidth="1"/>
  </cols>
  <sheetData>
    <row r="1" spans="1:15" ht="15.75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1"/>
      <c r="N1" s="21"/>
      <c r="O1" s="21"/>
    </row>
    <row r="2" spans="1:15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1"/>
      <c r="N2" s="21"/>
      <c r="O2" s="21"/>
    </row>
    <row r="3" spans="1:15" ht="15.75">
      <c r="A3" s="23" t="s">
        <v>12</v>
      </c>
      <c r="B3" s="35"/>
      <c r="C3" s="35"/>
      <c r="D3" s="35"/>
      <c r="E3" s="35"/>
      <c r="F3" s="23"/>
      <c r="G3" s="63"/>
      <c r="H3" s="23"/>
      <c r="I3" s="23"/>
      <c r="J3" s="23"/>
      <c r="K3" s="23"/>
      <c r="L3" s="23"/>
      <c r="M3" s="21"/>
      <c r="N3" s="21"/>
      <c r="O3" s="21"/>
    </row>
    <row r="4" spans="1:15" ht="15.75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21"/>
      <c r="M4" s="21"/>
      <c r="N4" s="18"/>
      <c r="O4"/>
    </row>
    <row r="5" spans="1:11" ht="15.75">
      <c r="A5" s="146" t="s">
        <v>46</v>
      </c>
      <c r="B5" s="146"/>
      <c r="C5" s="146"/>
      <c r="D5" s="146"/>
      <c r="E5" s="146"/>
      <c r="F5" s="146"/>
      <c r="G5" s="146"/>
      <c r="H5" s="146"/>
      <c r="I5" s="8"/>
      <c r="J5" s="8"/>
      <c r="K5" s="8"/>
    </row>
    <row r="6" spans="1:7" ht="15.75">
      <c r="A6" s="5"/>
      <c r="B6" s="25"/>
      <c r="C6" s="25"/>
      <c r="D6" s="25"/>
      <c r="E6" s="5"/>
      <c r="F6" s="67"/>
      <c r="G6" s="21"/>
    </row>
    <row r="7" spans="1:15" ht="51">
      <c r="A7" s="1" t="s">
        <v>1</v>
      </c>
      <c r="B7" s="1" t="s">
        <v>2</v>
      </c>
      <c r="C7" s="1" t="s">
        <v>3</v>
      </c>
      <c r="D7" s="1" t="s">
        <v>4</v>
      </c>
      <c r="E7" s="1" t="s">
        <v>20</v>
      </c>
      <c r="F7" s="68" t="s">
        <v>5</v>
      </c>
      <c r="G7" s="64" t="s">
        <v>16</v>
      </c>
      <c r="H7" s="2" t="s">
        <v>134</v>
      </c>
      <c r="I7" s="2" t="s">
        <v>135</v>
      </c>
      <c r="J7" s="2" t="s">
        <v>136</v>
      </c>
      <c r="K7" s="2" t="s">
        <v>137</v>
      </c>
      <c r="L7" s="9" t="s">
        <v>6</v>
      </c>
      <c r="M7" s="101" t="s">
        <v>9</v>
      </c>
      <c r="N7" s="38" t="s">
        <v>10</v>
      </c>
      <c r="O7" s="37" t="s">
        <v>11</v>
      </c>
    </row>
    <row r="8" spans="1:15" ht="21" customHeight="1">
      <c r="A8" s="37">
        <v>1</v>
      </c>
      <c r="B8" s="48" t="s">
        <v>93</v>
      </c>
      <c r="C8" s="48" t="s">
        <v>442</v>
      </c>
      <c r="D8" s="48" t="s">
        <v>435</v>
      </c>
      <c r="E8" s="94" t="s">
        <v>308</v>
      </c>
      <c r="F8" s="69">
        <v>8</v>
      </c>
      <c r="G8" s="102" t="s">
        <v>309</v>
      </c>
      <c r="H8" s="104">
        <v>12</v>
      </c>
      <c r="I8" s="104">
        <v>6</v>
      </c>
      <c r="J8" s="104">
        <v>23</v>
      </c>
      <c r="K8" s="104">
        <v>10</v>
      </c>
      <c r="L8" s="11">
        <f aca="true" t="shared" si="0" ref="L8:L46">SUM(H8:K8)</f>
        <v>51</v>
      </c>
      <c r="M8" s="39">
        <v>1</v>
      </c>
      <c r="N8" s="39" t="s">
        <v>266</v>
      </c>
      <c r="O8" s="40">
        <f aca="true" t="shared" si="1" ref="O8:O46">L8/60*100</f>
        <v>85</v>
      </c>
    </row>
    <row r="9" spans="1:15" ht="21" customHeight="1">
      <c r="A9" s="37">
        <v>2</v>
      </c>
      <c r="B9" s="94" t="s">
        <v>122</v>
      </c>
      <c r="C9" s="94" t="s">
        <v>436</v>
      </c>
      <c r="D9" s="94" t="s">
        <v>433</v>
      </c>
      <c r="E9" s="94" t="s">
        <v>15</v>
      </c>
      <c r="F9" s="69">
        <v>8</v>
      </c>
      <c r="G9" s="102" t="s">
        <v>285</v>
      </c>
      <c r="H9" s="104">
        <v>11</v>
      </c>
      <c r="I9" s="104">
        <v>5</v>
      </c>
      <c r="J9" s="104">
        <v>23</v>
      </c>
      <c r="K9" s="104">
        <v>6</v>
      </c>
      <c r="L9" s="11">
        <f t="shared" si="0"/>
        <v>45</v>
      </c>
      <c r="M9" s="39">
        <v>2</v>
      </c>
      <c r="N9" s="39" t="s">
        <v>267</v>
      </c>
      <c r="O9" s="40">
        <f t="shared" si="1"/>
        <v>75</v>
      </c>
    </row>
    <row r="10" spans="1:15" ht="21" customHeight="1">
      <c r="A10" s="37">
        <v>3</v>
      </c>
      <c r="B10" s="94" t="s">
        <v>108</v>
      </c>
      <c r="C10" s="94" t="s">
        <v>429</v>
      </c>
      <c r="D10" s="94" t="s">
        <v>442</v>
      </c>
      <c r="E10" s="94" t="s">
        <v>41</v>
      </c>
      <c r="F10" s="69">
        <v>8</v>
      </c>
      <c r="G10" s="102" t="s">
        <v>293</v>
      </c>
      <c r="H10" s="103">
        <v>15</v>
      </c>
      <c r="I10" s="103">
        <v>5</v>
      </c>
      <c r="J10" s="103">
        <v>17</v>
      </c>
      <c r="K10" s="103">
        <v>8</v>
      </c>
      <c r="L10" s="11">
        <f t="shared" si="0"/>
        <v>45</v>
      </c>
      <c r="M10" s="39">
        <v>2</v>
      </c>
      <c r="N10" s="39" t="s">
        <v>267</v>
      </c>
      <c r="O10" s="40">
        <f t="shared" si="1"/>
        <v>75</v>
      </c>
    </row>
    <row r="11" spans="1:15" ht="21" customHeight="1">
      <c r="A11" s="37">
        <v>4</v>
      </c>
      <c r="B11" s="94" t="s">
        <v>119</v>
      </c>
      <c r="C11" s="94" t="s">
        <v>437</v>
      </c>
      <c r="D11" s="94" t="s">
        <v>432</v>
      </c>
      <c r="E11" s="94" t="s">
        <v>15</v>
      </c>
      <c r="F11" s="69">
        <v>8</v>
      </c>
      <c r="G11" s="102" t="s">
        <v>271</v>
      </c>
      <c r="H11" s="104">
        <v>13</v>
      </c>
      <c r="I11" s="104">
        <v>6</v>
      </c>
      <c r="J11" s="104">
        <v>20</v>
      </c>
      <c r="K11" s="104">
        <v>6</v>
      </c>
      <c r="L11" s="11">
        <f t="shared" si="0"/>
        <v>45</v>
      </c>
      <c r="M11" s="39">
        <v>2</v>
      </c>
      <c r="N11" s="39" t="s">
        <v>267</v>
      </c>
      <c r="O11" s="40">
        <f t="shared" si="1"/>
        <v>75</v>
      </c>
    </row>
    <row r="12" spans="1:15" ht="21" customHeight="1">
      <c r="A12" s="37">
        <v>5</v>
      </c>
      <c r="B12" s="49" t="s">
        <v>311</v>
      </c>
      <c r="C12" s="49" t="s">
        <v>429</v>
      </c>
      <c r="D12" s="49" t="s">
        <v>444</v>
      </c>
      <c r="E12" s="49" t="s">
        <v>104</v>
      </c>
      <c r="F12" s="69">
        <v>8</v>
      </c>
      <c r="G12" s="102" t="s">
        <v>294</v>
      </c>
      <c r="H12" s="103">
        <v>10</v>
      </c>
      <c r="I12" s="103">
        <v>2</v>
      </c>
      <c r="J12" s="103">
        <v>21</v>
      </c>
      <c r="K12" s="103">
        <v>8</v>
      </c>
      <c r="L12" s="11">
        <f t="shared" si="0"/>
        <v>41</v>
      </c>
      <c r="M12" s="39">
        <v>3</v>
      </c>
      <c r="N12" s="39" t="s">
        <v>268</v>
      </c>
      <c r="O12" s="40">
        <f t="shared" si="1"/>
        <v>68.33333333333333</v>
      </c>
    </row>
    <row r="13" spans="1:15" ht="21" customHeight="1">
      <c r="A13" s="37">
        <v>6</v>
      </c>
      <c r="B13" s="94" t="s">
        <v>121</v>
      </c>
      <c r="C13" s="94" t="s">
        <v>433</v>
      </c>
      <c r="D13" s="94" t="s">
        <v>429</v>
      </c>
      <c r="E13" s="94" t="s">
        <v>15</v>
      </c>
      <c r="F13" s="69">
        <v>8</v>
      </c>
      <c r="G13" s="102" t="s">
        <v>270</v>
      </c>
      <c r="H13" s="104">
        <v>11</v>
      </c>
      <c r="I13" s="104">
        <v>5</v>
      </c>
      <c r="J13" s="104">
        <v>17</v>
      </c>
      <c r="K13" s="104">
        <v>4</v>
      </c>
      <c r="L13" s="11">
        <f t="shared" si="0"/>
        <v>37</v>
      </c>
      <c r="M13" s="39">
        <v>4</v>
      </c>
      <c r="N13" s="39"/>
      <c r="O13" s="40">
        <f t="shared" si="1"/>
        <v>61.66666666666667</v>
      </c>
    </row>
    <row r="14" spans="1:15" ht="21" customHeight="1">
      <c r="A14" s="37">
        <v>7</v>
      </c>
      <c r="B14" s="115" t="s">
        <v>116</v>
      </c>
      <c r="C14" s="47" t="s">
        <v>427</v>
      </c>
      <c r="D14" s="47" t="s">
        <v>430</v>
      </c>
      <c r="E14" s="126" t="s">
        <v>13</v>
      </c>
      <c r="F14" s="69">
        <v>8</v>
      </c>
      <c r="G14" s="102" t="s">
        <v>283</v>
      </c>
      <c r="H14" s="104">
        <v>11</v>
      </c>
      <c r="I14" s="104">
        <v>4</v>
      </c>
      <c r="J14" s="104">
        <v>18</v>
      </c>
      <c r="K14" s="104">
        <v>3</v>
      </c>
      <c r="L14" s="11">
        <f t="shared" si="0"/>
        <v>36</v>
      </c>
      <c r="M14" s="39">
        <v>5</v>
      </c>
      <c r="N14" s="39"/>
      <c r="O14" s="40">
        <f t="shared" si="1"/>
        <v>60</v>
      </c>
    </row>
    <row r="15" spans="1:15" ht="21" customHeight="1">
      <c r="A15" s="37">
        <v>8</v>
      </c>
      <c r="B15" s="94" t="s">
        <v>38</v>
      </c>
      <c r="C15" s="94" t="s">
        <v>433</v>
      </c>
      <c r="D15" s="94" t="s">
        <v>446</v>
      </c>
      <c r="E15" s="94" t="s">
        <v>41</v>
      </c>
      <c r="F15" s="69">
        <v>8</v>
      </c>
      <c r="G15" s="102" t="s">
        <v>299</v>
      </c>
      <c r="H15" s="103">
        <v>4</v>
      </c>
      <c r="I15" s="103">
        <v>3</v>
      </c>
      <c r="J15" s="103">
        <v>18</v>
      </c>
      <c r="K15" s="103">
        <v>8</v>
      </c>
      <c r="L15" s="11">
        <f t="shared" si="0"/>
        <v>33</v>
      </c>
      <c r="M15" s="39">
        <v>6</v>
      </c>
      <c r="N15" s="39"/>
      <c r="O15" s="40">
        <f t="shared" si="1"/>
        <v>55.00000000000001</v>
      </c>
    </row>
    <row r="16" spans="1:15" ht="21" customHeight="1">
      <c r="A16" s="37">
        <v>9</v>
      </c>
      <c r="B16" s="94" t="s">
        <v>111</v>
      </c>
      <c r="C16" s="94" t="s">
        <v>442</v>
      </c>
      <c r="D16" s="94" t="s">
        <v>429</v>
      </c>
      <c r="E16" s="94" t="s">
        <v>41</v>
      </c>
      <c r="F16" s="69">
        <v>8</v>
      </c>
      <c r="G16" s="102" t="s">
        <v>274</v>
      </c>
      <c r="H16" s="103">
        <v>7</v>
      </c>
      <c r="I16" s="103">
        <v>2</v>
      </c>
      <c r="J16" s="103">
        <v>17</v>
      </c>
      <c r="K16" s="103">
        <v>5</v>
      </c>
      <c r="L16" s="11">
        <f t="shared" si="0"/>
        <v>31</v>
      </c>
      <c r="M16" s="39">
        <v>7</v>
      </c>
      <c r="N16" s="39"/>
      <c r="O16" s="40">
        <f t="shared" si="1"/>
        <v>51.66666666666667</v>
      </c>
    </row>
    <row r="17" spans="1:15" ht="21" customHeight="1">
      <c r="A17" s="37">
        <v>10</v>
      </c>
      <c r="B17" s="94" t="s">
        <v>105</v>
      </c>
      <c r="C17" s="94" t="s">
        <v>437</v>
      </c>
      <c r="D17" s="94" t="s">
        <v>431</v>
      </c>
      <c r="E17" s="94" t="s">
        <v>41</v>
      </c>
      <c r="F17" s="69">
        <v>8</v>
      </c>
      <c r="G17" s="102" t="s">
        <v>289</v>
      </c>
      <c r="H17" s="103">
        <v>7</v>
      </c>
      <c r="I17" s="103">
        <v>2</v>
      </c>
      <c r="J17" s="103">
        <v>15</v>
      </c>
      <c r="K17" s="103">
        <v>6</v>
      </c>
      <c r="L17" s="11">
        <f t="shared" si="0"/>
        <v>30</v>
      </c>
      <c r="M17" s="39">
        <v>8</v>
      </c>
      <c r="N17" s="39"/>
      <c r="O17" s="40">
        <f t="shared" si="1"/>
        <v>50</v>
      </c>
    </row>
    <row r="18" spans="1:15" ht="21" customHeight="1">
      <c r="A18" s="37">
        <v>11</v>
      </c>
      <c r="B18" s="111" t="s">
        <v>34</v>
      </c>
      <c r="C18" s="111" t="s">
        <v>439</v>
      </c>
      <c r="D18" s="111" t="s">
        <v>443</v>
      </c>
      <c r="E18" s="94" t="s">
        <v>14</v>
      </c>
      <c r="F18" s="69">
        <v>8</v>
      </c>
      <c r="G18" s="102" t="s">
        <v>303</v>
      </c>
      <c r="H18" s="103">
        <v>9</v>
      </c>
      <c r="I18" s="103">
        <v>2</v>
      </c>
      <c r="J18" s="103">
        <v>17</v>
      </c>
      <c r="K18" s="103">
        <v>2</v>
      </c>
      <c r="L18" s="11">
        <f t="shared" si="0"/>
        <v>30</v>
      </c>
      <c r="M18" s="39">
        <v>8</v>
      </c>
      <c r="N18" s="39"/>
      <c r="O18" s="40">
        <f t="shared" si="1"/>
        <v>50</v>
      </c>
    </row>
    <row r="19" spans="1:15" ht="21" customHeight="1">
      <c r="A19" s="37">
        <v>12</v>
      </c>
      <c r="B19" s="48" t="s">
        <v>89</v>
      </c>
      <c r="C19" s="48" t="s">
        <v>435</v>
      </c>
      <c r="D19" s="48" t="s">
        <v>433</v>
      </c>
      <c r="E19" s="94" t="s">
        <v>29</v>
      </c>
      <c r="F19" s="69">
        <v>8</v>
      </c>
      <c r="G19" s="102" t="s">
        <v>310</v>
      </c>
      <c r="H19" s="104">
        <v>8</v>
      </c>
      <c r="I19" s="104">
        <v>3</v>
      </c>
      <c r="J19" s="104">
        <v>16</v>
      </c>
      <c r="K19" s="104">
        <v>3</v>
      </c>
      <c r="L19" s="11">
        <f t="shared" si="0"/>
        <v>30</v>
      </c>
      <c r="M19" s="39">
        <v>8</v>
      </c>
      <c r="N19" s="39"/>
      <c r="O19" s="40">
        <f t="shared" si="1"/>
        <v>50</v>
      </c>
    </row>
    <row r="20" spans="1:15" ht="21" customHeight="1">
      <c r="A20" s="37">
        <v>13</v>
      </c>
      <c r="B20" s="94" t="s">
        <v>123</v>
      </c>
      <c r="C20" s="94" t="s">
        <v>437</v>
      </c>
      <c r="D20" s="94" t="s">
        <v>429</v>
      </c>
      <c r="E20" s="94" t="s">
        <v>28</v>
      </c>
      <c r="F20" s="69">
        <v>8</v>
      </c>
      <c r="G20" s="102" t="s">
        <v>277</v>
      </c>
      <c r="H20" s="104">
        <v>10</v>
      </c>
      <c r="I20" s="104">
        <v>2</v>
      </c>
      <c r="J20" s="104">
        <v>11</v>
      </c>
      <c r="K20" s="104">
        <v>5</v>
      </c>
      <c r="L20" s="11">
        <f t="shared" si="0"/>
        <v>28</v>
      </c>
      <c r="M20" s="39">
        <v>9</v>
      </c>
      <c r="N20" s="39"/>
      <c r="O20" s="40">
        <f t="shared" si="1"/>
        <v>46.666666666666664</v>
      </c>
    </row>
    <row r="21" spans="1:15" ht="21" customHeight="1">
      <c r="A21" s="37">
        <v>14</v>
      </c>
      <c r="B21" s="49" t="s">
        <v>128</v>
      </c>
      <c r="C21" s="49" t="s">
        <v>429</v>
      </c>
      <c r="D21" s="94" t="s">
        <v>435</v>
      </c>
      <c r="E21" s="94" t="s">
        <v>26</v>
      </c>
      <c r="F21" s="69">
        <v>8</v>
      </c>
      <c r="G21" s="102" t="s">
        <v>287</v>
      </c>
      <c r="H21" s="104">
        <v>6</v>
      </c>
      <c r="I21" s="104">
        <v>3</v>
      </c>
      <c r="J21" s="104">
        <v>17</v>
      </c>
      <c r="K21" s="104">
        <v>2</v>
      </c>
      <c r="L21" s="11">
        <f t="shared" si="0"/>
        <v>28</v>
      </c>
      <c r="M21" s="39">
        <v>9</v>
      </c>
      <c r="N21" s="39"/>
      <c r="O21" s="40">
        <f t="shared" si="1"/>
        <v>46.666666666666664</v>
      </c>
    </row>
    <row r="22" spans="1:15" ht="21" customHeight="1">
      <c r="A22" s="37">
        <v>15</v>
      </c>
      <c r="B22" s="94" t="s">
        <v>36</v>
      </c>
      <c r="C22" s="94" t="s">
        <v>429</v>
      </c>
      <c r="D22" s="94" t="s">
        <v>429</v>
      </c>
      <c r="E22" s="94" t="s">
        <v>41</v>
      </c>
      <c r="F22" s="69">
        <v>8</v>
      </c>
      <c r="G22" s="102" t="s">
        <v>298</v>
      </c>
      <c r="H22" s="104">
        <v>7</v>
      </c>
      <c r="I22" s="104">
        <v>3</v>
      </c>
      <c r="J22" s="104">
        <v>16</v>
      </c>
      <c r="K22" s="104">
        <v>1</v>
      </c>
      <c r="L22" s="11">
        <f t="shared" si="0"/>
        <v>27</v>
      </c>
      <c r="M22" s="39">
        <v>10</v>
      </c>
      <c r="N22" s="39"/>
      <c r="O22" s="40">
        <f t="shared" si="1"/>
        <v>45</v>
      </c>
    </row>
    <row r="23" spans="1:15" ht="21" customHeight="1">
      <c r="A23" s="37">
        <v>16</v>
      </c>
      <c r="B23" s="94" t="s">
        <v>62</v>
      </c>
      <c r="C23" s="94" t="s">
        <v>433</v>
      </c>
      <c r="D23" s="94" t="s">
        <v>427</v>
      </c>
      <c r="E23" s="94" t="s">
        <v>41</v>
      </c>
      <c r="F23" s="69">
        <v>8</v>
      </c>
      <c r="G23" s="102" t="s">
        <v>302</v>
      </c>
      <c r="H23" s="104">
        <v>6</v>
      </c>
      <c r="I23" s="127">
        <v>3</v>
      </c>
      <c r="J23" s="104">
        <v>14</v>
      </c>
      <c r="K23" s="104">
        <v>4</v>
      </c>
      <c r="L23" s="11">
        <f t="shared" si="0"/>
        <v>27</v>
      </c>
      <c r="M23" s="39">
        <v>10</v>
      </c>
      <c r="N23" s="39"/>
      <c r="O23" s="40">
        <f t="shared" si="1"/>
        <v>45</v>
      </c>
    </row>
    <row r="24" spans="1:15" ht="21" customHeight="1">
      <c r="A24" s="37">
        <v>17</v>
      </c>
      <c r="B24" s="115" t="s">
        <v>113</v>
      </c>
      <c r="C24" s="47" t="s">
        <v>429</v>
      </c>
      <c r="D24" s="47" t="s">
        <v>437</v>
      </c>
      <c r="E24" s="126" t="s">
        <v>13</v>
      </c>
      <c r="F24" s="69">
        <v>8</v>
      </c>
      <c r="G24" s="102" t="s">
        <v>276</v>
      </c>
      <c r="H24" s="103">
        <v>8</v>
      </c>
      <c r="I24" s="103">
        <v>3</v>
      </c>
      <c r="J24" s="103">
        <v>15</v>
      </c>
      <c r="K24" s="103">
        <v>1</v>
      </c>
      <c r="L24" s="11">
        <f t="shared" si="0"/>
        <v>27</v>
      </c>
      <c r="M24" s="39">
        <v>10</v>
      </c>
      <c r="N24" s="39"/>
      <c r="O24" s="40">
        <f t="shared" si="1"/>
        <v>45</v>
      </c>
    </row>
    <row r="25" spans="1:15" ht="21" customHeight="1">
      <c r="A25" s="37">
        <v>18</v>
      </c>
      <c r="B25" s="48" t="s">
        <v>129</v>
      </c>
      <c r="C25" s="48" t="s">
        <v>427</v>
      </c>
      <c r="D25" s="48" t="s">
        <v>429</v>
      </c>
      <c r="E25" s="94" t="s">
        <v>29</v>
      </c>
      <c r="F25" s="69">
        <v>8</v>
      </c>
      <c r="G25" s="102" t="s">
        <v>272</v>
      </c>
      <c r="H25" s="104">
        <v>7</v>
      </c>
      <c r="I25" s="104">
        <v>3</v>
      </c>
      <c r="J25" s="104">
        <v>11</v>
      </c>
      <c r="K25" s="104">
        <v>6</v>
      </c>
      <c r="L25" s="11">
        <f t="shared" si="0"/>
        <v>27</v>
      </c>
      <c r="M25" s="39">
        <v>10</v>
      </c>
      <c r="N25" s="39"/>
      <c r="O25" s="40">
        <f t="shared" si="1"/>
        <v>45</v>
      </c>
    </row>
    <row r="26" spans="1:15" ht="21" customHeight="1">
      <c r="A26" s="37">
        <v>19</v>
      </c>
      <c r="B26" s="49" t="s">
        <v>127</v>
      </c>
      <c r="C26" s="49" t="s">
        <v>429</v>
      </c>
      <c r="D26" s="94" t="s">
        <v>431</v>
      </c>
      <c r="E26" s="94" t="s">
        <v>26</v>
      </c>
      <c r="F26" s="69">
        <v>8</v>
      </c>
      <c r="G26" s="102" t="s">
        <v>296</v>
      </c>
      <c r="H26" s="104">
        <v>3</v>
      </c>
      <c r="I26" s="104">
        <v>2</v>
      </c>
      <c r="J26" s="104">
        <v>17</v>
      </c>
      <c r="K26" s="104">
        <v>5</v>
      </c>
      <c r="L26" s="11">
        <f t="shared" si="0"/>
        <v>27</v>
      </c>
      <c r="M26" s="39">
        <v>10</v>
      </c>
      <c r="N26" s="39"/>
      <c r="O26" s="40">
        <f t="shared" si="1"/>
        <v>45</v>
      </c>
    </row>
    <row r="27" spans="1:15" ht="21" customHeight="1">
      <c r="A27" s="37">
        <v>20</v>
      </c>
      <c r="B27" s="115" t="s">
        <v>117</v>
      </c>
      <c r="C27" s="47" t="s">
        <v>437</v>
      </c>
      <c r="D27" s="47" t="s">
        <v>437</v>
      </c>
      <c r="E27" s="126" t="s">
        <v>13</v>
      </c>
      <c r="F27" s="69">
        <v>8</v>
      </c>
      <c r="G27" s="102" t="s">
        <v>284</v>
      </c>
      <c r="H27" s="104">
        <v>7</v>
      </c>
      <c r="I27" s="104">
        <v>1</v>
      </c>
      <c r="J27" s="104">
        <v>15</v>
      </c>
      <c r="K27" s="104">
        <v>3</v>
      </c>
      <c r="L27" s="11">
        <f t="shared" si="0"/>
        <v>26</v>
      </c>
      <c r="M27" s="39">
        <v>11</v>
      </c>
      <c r="N27" s="39"/>
      <c r="O27" s="40">
        <f t="shared" si="1"/>
        <v>43.333333333333336</v>
      </c>
    </row>
    <row r="28" spans="1:15" ht="21" customHeight="1">
      <c r="A28" s="37">
        <v>21</v>
      </c>
      <c r="B28" s="94" t="s">
        <v>110</v>
      </c>
      <c r="C28" s="94" t="s">
        <v>437</v>
      </c>
      <c r="D28" s="94" t="s">
        <v>430</v>
      </c>
      <c r="E28" s="94" t="s">
        <v>41</v>
      </c>
      <c r="F28" s="69">
        <v>8</v>
      </c>
      <c r="G28" s="102" t="s">
        <v>273</v>
      </c>
      <c r="H28" s="104">
        <v>7</v>
      </c>
      <c r="I28" s="104">
        <v>4</v>
      </c>
      <c r="J28" s="104">
        <v>7</v>
      </c>
      <c r="K28" s="104">
        <v>7</v>
      </c>
      <c r="L28" s="11">
        <f t="shared" si="0"/>
        <v>25</v>
      </c>
      <c r="M28" s="39">
        <v>12</v>
      </c>
      <c r="N28" s="39"/>
      <c r="O28" s="40">
        <f t="shared" si="1"/>
        <v>41.66666666666667</v>
      </c>
    </row>
    <row r="29" spans="1:15" ht="21" customHeight="1">
      <c r="A29" s="37">
        <v>22</v>
      </c>
      <c r="B29" s="94" t="s">
        <v>39</v>
      </c>
      <c r="C29" s="94" t="s">
        <v>446</v>
      </c>
      <c r="D29" s="94" t="s">
        <v>437</v>
      </c>
      <c r="E29" s="94" t="s">
        <v>41</v>
      </c>
      <c r="F29" s="69">
        <v>8</v>
      </c>
      <c r="G29" s="102" t="s">
        <v>301</v>
      </c>
      <c r="H29" s="103">
        <v>6</v>
      </c>
      <c r="I29" s="103">
        <v>1</v>
      </c>
      <c r="J29" s="103">
        <v>14</v>
      </c>
      <c r="K29" s="103">
        <v>4</v>
      </c>
      <c r="L29" s="11">
        <f t="shared" si="0"/>
        <v>25</v>
      </c>
      <c r="M29" s="39">
        <v>12</v>
      </c>
      <c r="N29" s="39"/>
      <c r="O29" s="40">
        <f t="shared" si="1"/>
        <v>41.66666666666667</v>
      </c>
    </row>
    <row r="30" spans="1:15" ht="21" customHeight="1">
      <c r="A30" s="37">
        <v>23</v>
      </c>
      <c r="B30" s="94" t="s">
        <v>37</v>
      </c>
      <c r="C30" s="94" t="s">
        <v>442</v>
      </c>
      <c r="D30" s="94" t="s">
        <v>429</v>
      </c>
      <c r="E30" s="94" t="s">
        <v>41</v>
      </c>
      <c r="F30" s="69">
        <v>8</v>
      </c>
      <c r="G30" s="102" t="s">
        <v>297</v>
      </c>
      <c r="H30" s="103">
        <v>6</v>
      </c>
      <c r="I30" s="103">
        <v>4</v>
      </c>
      <c r="J30" s="103">
        <v>10</v>
      </c>
      <c r="K30" s="103">
        <v>4</v>
      </c>
      <c r="L30" s="11">
        <f t="shared" si="0"/>
        <v>24</v>
      </c>
      <c r="M30" s="39">
        <v>13</v>
      </c>
      <c r="N30" s="39"/>
      <c r="O30" s="40">
        <f t="shared" si="1"/>
        <v>40</v>
      </c>
    </row>
    <row r="31" spans="1:15" ht="21" customHeight="1">
      <c r="A31" s="37">
        <v>24</v>
      </c>
      <c r="B31" s="94" t="s">
        <v>120</v>
      </c>
      <c r="C31" s="94" t="s">
        <v>435</v>
      </c>
      <c r="D31" s="94" t="s">
        <v>431</v>
      </c>
      <c r="E31" s="94" t="s">
        <v>15</v>
      </c>
      <c r="F31" s="69">
        <v>8</v>
      </c>
      <c r="G31" s="102" t="s">
        <v>269</v>
      </c>
      <c r="H31" s="104">
        <v>7</v>
      </c>
      <c r="I31" s="104">
        <v>4</v>
      </c>
      <c r="J31" s="104">
        <v>9</v>
      </c>
      <c r="K31" s="104">
        <v>4</v>
      </c>
      <c r="L31" s="11">
        <f t="shared" si="0"/>
        <v>24</v>
      </c>
      <c r="M31" s="39">
        <v>13</v>
      </c>
      <c r="N31" s="39"/>
      <c r="O31" s="40">
        <f t="shared" si="1"/>
        <v>40</v>
      </c>
    </row>
    <row r="32" spans="1:15" ht="21" customHeight="1">
      <c r="A32" s="37">
        <v>25</v>
      </c>
      <c r="B32" s="115" t="s">
        <v>112</v>
      </c>
      <c r="C32" s="47" t="s">
        <v>429</v>
      </c>
      <c r="D32" s="47" t="s">
        <v>433</v>
      </c>
      <c r="E32" s="126" t="s">
        <v>13</v>
      </c>
      <c r="F32" s="69">
        <v>8</v>
      </c>
      <c r="G32" s="102" t="s">
        <v>280</v>
      </c>
      <c r="H32" s="103">
        <v>4</v>
      </c>
      <c r="I32" s="103">
        <v>1</v>
      </c>
      <c r="J32" s="103">
        <v>16</v>
      </c>
      <c r="K32" s="103">
        <v>3</v>
      </c>
      <c r="L32" s="11">
        <f t="shared" si="0"/>
        <v>24</v>
      </c>
      <c r="M32" s="39">
        <v>13</v>
      </c>
      <c r="N32" s="39"/>
      <c r="O32" s="40">
        <f t="shared" si="1"/>
        <v>40</v>
      </c>
    </row>
    <row r="33" spans="1:15" ht="21" customHeight="1">
      <c r="A33" s="37">
        <v>26</v>
      </c>
      <c r="B33" s="49" t="s">
        <v>304</v>
      </c>
      <c r="C33" s="49" t="s">
        <v>438</v>
      </c>
      <c r="D33" s="123" t="s">
        <v>433</v>
      </c>
      <c r="E33" s="94" t="s">
        <v>23</v>
      </c>
      <c r="F33" s="69">
        <v>8</v>
      </c>
      <c r="G33" s="102" t="s">
        <v>305</v>
      </c>
      <c r="H33" s="104">
        <v>5</v>
      </c>
      <c r="I33" s="104">
        <v>5</v>
      </c>
      <c r="J33" s="104">
        <v>11</v>
      </c>
      <c r="K33" s="104">
        <v>2</v>
      </c>
      <c r="L33" s="11">
        <f t="shared" si="0"/>
        <v>23</v>
      </c>
      <c r="M33" s="39">
        <v>14</v>
      </c>
      <c r="N33" s="39"/>
      <c r="O33" s="40">
        <f t="shared" si="1"/>
        <v>38.333333333333336</v>
      </c>
    </row>
    <row r="34" spans="1:15" ht="21" customHeight="1">
      <c r="A34" s="37">
        <v>27</v>
      </c>
      <c r="B34" s="94" t="s">
        <v>306</v>
      </c>
      <c r="C34" s="94" t="s">
        <v>429</v>
      </c>
      <c r="D34" s="128" t="s">
        <v>442</v>
      </c>
      <c r="E34" s="94" t="s">
        <v>23</v>
      </c>
      <c r="F34" s="69">
        <v>8</v>
      </c>
      <c r="G34" s="102" t="s">
        <v>307</v>
      </c>
      <c r="H34" s="104">
        <v>7</v>
      </c>
      <c r="I34" s="104">
        <v>2</v>
      </c>
      <c r="J34" s="104">
        <v>11</v>
      </c>
      <c r="K34" s="104">
        <v>3</v>
      </c>
      <c r="L34" s="11">
        <f t="shared" si="0"/>
        <v>23</v>
      </c>
      <c r="M34" s="39">
        <v>14</v>
      </c>
      <c r="N34" s="39"/>
      <c r="O34" s="40">
        <f t="shared" si="1"/>
        <v>38.333333333333336</v>
      </c>
    </row>
    <row r="35" spans="1:15" ht="21" customHeight="1">
      <c r="A35" s="37">
        <v>28</v>
      </c>
      <c r="B35" s="94" t="s">
        <v>109</v>
      </c>
      <c r="C35" s="94" t="s">
        <v>439</v>
      </c>
      <c r="D35" s="94" t="s">
        <v>429</v>
      </c>
      <c r="E35" s="94" t="s">
        <v>41</v>
      </c>
      <c r="F35" s="69">
        <v>8</v>
      </c>
      <c r="G35" s="102" t="s">
        <v>292</v>
      </c>
      <c r="H35" s="103">
        <v>7</v>
      </c>
      <c r="I35" s="103">
        <v>2</v>
      </c>
      <c r="J35" s="103">
        <v>9</v>
      </c>
      <c r="K35" s="103">
        <v>4</v>
      </c>
      <c r="L35" s="11">
        <f t="shared" si="0"/>
        <v>22</v>
      </c>
      <c r="M35" s="39">
        <v>15</v>
      </c>
      <c r="N35" s="39"/>
      <c r="O35" s="40">
        <f t="shared" si="1"/>
        <v>36.666666666666664</v>
      </c>
    </row>
    <row r="36" spans="1:15" ht="21" customHeight="1">
      <c r="A36" s="37">
        <v>29</v>
      </c>
      <c r="B36" s="94" t="s">
        <v>33</v>
      </c>
      <c r="C36" s="94" t="s">
        <v>430</v>
      </c>
      <c r="D36" s="94" t="s">
        <v>429</v>
      </c>
      <c r="E36" s="94" t="s">
        <v>28</v>
      </c>
      <c r="F36" s="69">
        <v>8</v>
      </c>
      <c r="G36" s="102" t="s">
        <v>279</v>
      </c>
      <c r="H36" s="104">
        <v>9</v>
      </c>
      <c r="I36" s="104">
        <v>3</v>
      </c>
      <c r="J36" s="104">
        <v>7</v>
      </c>
      <c r="K36" s="104">
        <v>3</v>
      </c>
      <c r="L36" s="11">
        <f t="shared" si="0"/>
        <v>22</v>
      </c>
      <c r="M36" s="39">
        <v>15</v>
      </c>
      <c r="N36" s="39"/>
      <c r="O36" s="40">
        <f t="shared" si="1"/>
        <v>36.666666666666664</v>
      </c>
    </row>
    <row r="37" spans="1:15" ht="21" customHeight="1">
      <c r="A37" s="37">
        <v>30</v>
      </c>
      <c r="B37" s="115" t="s">
        <v>118</v>
      </c>
      <c r="C37" s="47" t="s">
        <v>437</v>
      </c>
      <c r="D37" s="47" t="s">
        <v>433</v>
      </c>
      <c r="E37" s="126" t="s">
        <v>13</v>
      </c>
      <c r="F37" s="69">
        <v>8</v>
      </c>
      <c r="G37" s="102" t="s">
        <v>275</v>
      </c>
      <c r="H37" s="104">
        <v>5</v>
      </c>
      <c r="I37" s="104">
        <v>1</v>
      </c>
      <c r="J37" s="104">
        <v>16</v>
      </c>
      <c r="K37" s="104">
        <v>0</v>
      </c>
      <c r="L37" s="11">
        <f t="shared" si="0"/>
        <v>22</v>
      </c>
      <c r="M37" s="39">
        <v>15</v>
      </c>
      <c r="N37" s="39"/>
      <c r="O37" s="40">
        <f t="shared" si="1"/>
        <v>36.666666666666664</v>
      </c>
    </row>
    <row r="38" spans="1:15" ht="21" customHeight="1">
      <c r="A38" s="37">
        <v>31</v>
      </c>
      <c r="B38" s="115" t="s">
        <v>114</v>
      </c>
      <c r="C38" s="47" t="s">
        <v>437</v>
      </c>
      <c r="D38" s="47" t="s">
        <v>431</v>
      </c>
      <c r="E38" s="126" t="s">
        <v>13</v>
      </c>
      <c r="F38" s="69">
        <v>8</v>
      </c>
      <c r="G38" s="102" t="s">
        <v>281</v>
      </c>
      <c r="H38" s="103">
        <v>5</v>
      </c>
      <c r="I38" s="103">
        <v>1</v>
      </c>
      <c r="J38" s="103">
        <v>13</v>
      </c>
      <c r="K38" s="103">
        <v>3</v>
      </c>
      <c r="L38" s="11">
        <f t="shared" si="0"/>
        <v>22</v>
      </c>
      <c r="M38" s="39">
        <v>15</v>
      </c>
      <c r="N38" s="39"/>
      <c r="O38" s="40">
        <f t="shared" si="1"/>
        <v>36.666666666666664</v>
      </c>
    </row>
    <row r="39" spans="1:15" ht="21" customHeight="1">
      <c r="A39" s="37">
        <v>32</v>
      </c>
      <c r="B39" s="49" t="s">
        <v>126</v>
      </c>
      <c r="C39" s="49" t="s">
        <v>435</v>
      </c>
      <c r="D39" s="123" t="s">
        <v>435</v>
      </c>
      <c r="E39" s="94" t="s">
        <v>23</v>
      </c>
      <c r="F39" s="69">
        <v>8</v>
      </c>
      <c r="G39" s="102" t="s">
        <v>288</v>
      </c>
      <c r="H39" s="104">
        <v>2</v>
      </c>
      <c r="I39" s="104">
        <v>3</v>
      </c>
      <c r="J39" s="104">
        <v>14</v>
      </c>
      <c r="K39" s="104">
        <v>3</v>
      </c>
      <c r="L39" s="11">
        <f t="shared" si="0"/>
        <v>22</v>
      </c>
      <c r="M39" s="39">
        <v>15</v>
      </c>
      <c r="N39" s="39"/>
      <c r="O39" s="40">
        <f t="shared" si="1"/>
        <v>36.666666666666664</v>
      </c>
    </row>
    <row r="40" spans="1:15" ht="21" customHeight="1">
      <c r="A40" s="37">
        <v>33</v>
      </c>
      <c r="B40" s="94" t="s">
        <v>44</v>
      </c>
      <c r="C40" s="94" t="s">
        <v>429</v>
      </c>
      <c r="D40" s="94" t="s">
        <v>429</v>
      </c>
      <c r="E40" s="94" t="s">
        <v>41</v>
      </c>
      <c r="F40" s="69">
        <v>8</v>
      </c>
      <c r="G40" s="102" t="s">
        <v>300</v>
      </c>
      <c r="H40" s="103">
        <v>6</v>
      </c>
      <c r="I40" s="103">
        <v>2</v>
      </c>
      <c r="J40" s="103">
        <v>11</v>
      </c>
      <c r="K40" s="103">
        <v>2</v>
      </c>
      <c r="L40" s="11">
        <f t="shared" si="0"/>
        <v>21</v>
      </c>
      <c r="M40" s="39">
        <v>16</v>
      </c>
      <c r="N40" s="39"/>
      <c r="O40" s="40">
        <f t="shared" si="1"/>
        <v>35</v>
      </c>
    </row>
    <row r="41" spans="1:15" ht="21" customHeight="1">
      <c r="A41" s="37">
        <v>34</v>
      </c>
      <c r="B41" s="94" t="s">
        <v>107</v>
      </c>
      <c r="C41" s="94" t="s">
        <v>430</v>
      </c>
      <c r="D41" s="94" t="s">
        <v>431</v>
      </c>
      <c r="E41" s="94" t="s">
        <v>41</v>
      </c>
      <c r="F41" s="69">
        <v>8</v>
      </c>
      <c r="G41" s="102" t="s">
        <v>291</v>
      </c>
      <c r="H41" s="103">
        <v>4</v>
      </c>
      <c r="I41" s="103">
        <v>2</v>
      </c>
      <c r="J41" s="103">
        <v>11</v>
      </c>
      <c r="K41" s="103">
        <v>3</v>
      </c>
      <c r="L41" s="11">
        <f t="shared" si="0"/>
        <v>20</v>
      </c>
      <c r="M41" s="39">
        <v>17</v>
      </c>
      <c r="N41" s="39"/>
      <c r="O41" s="40">
        <f t="shared" si="1"/>
        <v>33.33333333333333</v>
      </c>
    </row>
    <row r="42" spans="1:15" ht="21" customHeight="1">
      <c r="A42" s="37">
        <v>35</v>
      </c>
      <c r="B42" s="111" t="s">
        <v>35</v>
      </c>
      <c r="C42" s="111" t="s">
        <v>435</v>
      </c>
      <c r="D42" s="111" t="s">
        <v>437</v>
      </c>
      <c r="E42" s="94" t="s">
        <v>14</v>
      </c>
      <c r="F42" s="69">
        <v>8</v>
      </c>
      <c r="G42" s="102" t="s">
        <v>295</v>
      </c>
      <c r="H42" s="103">
        <v>4</v>
      </c>
      <c r="I42" s="103">
        <v>2</v>
      </c>
      <c r="J42" s="103">
        <v>11</v>
      </c>
      <c r="K42" s="103">
        <v>3</v>
      </c>
      <c r="L42" s="11">
        <f t="shared" si="0"/>
        <v>20</v>
      </c>
      <c r="M42" s="39">
        <v>17</v>
      </c>
      <c r="N42" s="39"/>
      <c r="O42" s="40">
        <f t="shared" si="1"/>
        <v>33.33333333333333</v>
      </c>
    </row>
    <row r="43" spans="1:15" ht="21" customHeight="1">
      <c r="A43" s="37">
        <v>36</v>
      </c>
      <c r="B43" s="94" t="s">
        <v>40</v>
      </c>
      <c r="C43" s="94" t="s">
        <v>439</v>
      </c>
      <c r="D43" s="94" t="s">
        <v>439</v>
      </c>
      <c r="E43" s="94" t="s">
        <v>41</v>
      </c>
      <c r="F43" s="69">
        <v>8</v>
      </c>
      <c r="G43" s="102" t="s">
        <v>286</v>
      </c>
      <c r="H43" s="104">
        <v>5</v>
      </c>
      <c r="I43" s="104">
        <v>2</v>
      </c>
      <c r="J43" s="104">
        <v>9</v>
      </c>
      <c r="K43" s="104">
        <v>3</v>
      </c>
      <c r="L43" s="11">
        <f t="shared" si="0"/>
        <v>19</v>
      </c>
      <c r="M43" s="39">
        <v>18</v>
      </c>
      <c r="N43" s="39"/>
      <c r="O43" s="40">
        <f t="shared" si="1"/>
        <v>31.666666666666664</v>
      </c>
    </row>
    <row r="44" spans="1:15" ht="21" customHeight="1">
      <c r="A44" s="37">
        <v>37</v>
      </c>
      <c r="B44" s="94" t="s">
        <v>124</v>
      </c>
      <c r="C44" s="94" t="s">
        <v>442</v>
      </c>
      <c r="D44" s="94" t="s">
        <v>434</v>
      </c>
      <c r="E44" s="94" t="s">
        <v>28</v>
      </c>
      <c r="F44" s="69">
        <v>8</v>
      </c>
      <c r="G44" s="102" t="s">
        <v>278</v>
      </c>
      <c r="H44" s="104">
        <v>9</v>
      </c>
      <c r="I44" s="104">
        <v>0</v>
      </c>
      <c r="J44" s="104">
        <v>8</v>
      </c>
      <c r="K44" s="104">
        <v>2</v>
      </c>
      <c r="L44" s="11">
        <f t="shared" si="0"/>
        <v>19</v>
      </c>
      <c r="M44" s="39">
        <v>18</v>
      </c>
      <c r="N44" s="39"/>
      <c r="O44" s="40">
        <f t="shared" si="1"/>
        <v>31.666666666666664</v>
      </c>
    </row>
    <row r="45" spans="1:15" ht="21" customHeight="1">
      <c r="A45" s="37">
        <v>38</v>
      </c>
      <c r="B45" s="94" t="s">
        <v>106</v>
      </c>
      <c r="C45" s="94" t="s">
        <v>437</v>
      </c>
      <c r="D45" s="94" t="s">
        <v>439</v>
      </c>
      <c r="E45" s="94" t="s">
        <v>41</v>
      </c>
      <c r="F45" s="69">
        <v>8</v>
      </c>
      <c r="G45" s="102" t="s">
        <v>290</v>
      </c>
      <c r="H45" s="103">
        <v>3</v>
      </c>
      <c r="I45" s="103">
        <v>4</v>
      </c>
      <c r="J45" s="103">
        <v>8</v>
      </c>
      <c r="K45" s="103">
        <v>3</v>
      </c>
      <c r="L45" s="11">
        <f t="shared" si="0"/>
        <v>18</v>
      </c>
      <c r="M45" s="39">
        <v>19</v>
      </c>
      <c r="N45" s="39"/>
      <c r="O45" s="40">
        <f t="shared" si="1"/>
        <v>30</v>
      </c>
    </row>
    <row r="46" spans="1:15" ht="21" customHeight="1">
      <c r="A46" s="37">
        <v>39</v>
      </c>
      <c r="B46" s="115" t="s">
        <v>115</v>
      </c>
      <c r="C46" s="47" t="s">
        <v>433</v>
      </c>
      <c r="D46" s="47" t="s">
        <v>429</v>
      </c>
      <c r="E46" s="126" t="s">
        <v>13</v>
      </c>
      <c r="F46" s="69">
        <v>8</v>
      </c>
      <c r="G46" s="102" t="s">
        <v>282</v>
      </c>
      <c r="H46" s="103">
        <v>5</v>
      </c>
      <c r="I46" s="103">
        <v>2</v>
      </c>
      <c r="J46" s="103">
        <v>9</v>
      </c>
      <c r="K46" s="103">
        <v>1</v>
      </c>
      <c r="L46" s="11">
        <f t="shared" si="0"/>
        <v>17</v>
      </c>
      <c r="M46" s="39">
        <v>20</v>
      </c>
      <c r="N46" s="39"/>
      <c r="O46" s="40">
        <f t="shared" si="1"/>
        <v>28.333333333333332</v>
      </c>
    </row>
    <row r="47" ht="15.75"/>
    <row r="48" spans="2:15" ht="16.5">
      <c r="B48" s="6" t="s">
        <v>17</v>
      </c>
      <c r="C48" s="20"/>
      <c r="D48" s="20"/>
      <c r="E48" s="6" t="s">
        <v>43</v>
      </c>
      <c r="F48" s="71"/>
      <c r="L48" s="22"/>
      <c r="O48"/>
    </row>
    <row r="49" spans="2:15" ht="16.5">
      <c r="B49" s="6"/>
      <c r="C49" s="20"/>
      <c r="D49" s="20"/>
      <c r="E49" s="6"/>
      <c r="F49" s="71"/>
      <c r="L49" s="22"/>
      <c r="O49"/>
    </row>
    <row r="50" spans="2:15" ht="16.5">
      <c r="B50" s="6" t="s">
        <v>7</v>
      </c>
      <c r="C50" s="20"/>
      <c r="D50" s="28"/>
      <c r="E50" s="7" t="s">
        <v>18</v>
      </c>
      <c r="F50" s="72"/>
      <c r="L50" s="22"/>
      <c r="O50"/>
    </row>
    <row r="51" spans="2:15" ht="16.5">
      <c r="B51" s="6"/>
      <c r="C51" s="20"/>
      <c r="D51" s="28"/>
      <c r="E51" s="7" t="s">
        <v>138</v>
      </c>
      <c r="F51" s="72"/>
      <c r="L51" s="22"/>
      <c r="O51"/>
    </row>
    <row r="52" spans="2:15" ht="16.5">
      <c r="B52" s="20"/>
      <c r="C52" s="20"/>
      <c r="D52" s="28"/>
      <c r="E52" s="7" t="s">
        <v>22</v>
      </c>
      <c r="F52" s="72"/>
      <c r="L52" s="22"/>
      <c r="O52"/>
    </row>
    <row r="53" spans="2:15" ht="16.5">
      <c r="B53" s="28" t="s">
        <v>8</v>
      </c>
      <c r="C53" s="20"/>
      <c r="D53" s="28"/>
      <c r="E53" s="7" t="s">
        <v>19</v>
      </c>
      <c r="F53" s="72"/>
      <c r="L53" s="22"/>
      <c r="O53"/>
    </row>
  </sheetData>
  <sheetProtection/>
  <mergeCells count="4">
    <mergeCell ref="A1:L1"/>
    <mergeCell ref="A2:L2"/>
    <mergeCell ref="A5:H5"/>
    <mergeCell ref="A4:K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80" zoomScaleSheetLayoutView="80" workbookViewId="0" topLeftCell="A1">
      <selection activeCell="A7" sqref="A7"/>
    </sheetView>
  </sheetViews>
  <sheetFormatPr defaultColWidth="9.140625" defaultRowHeight="15"/>
  <cols>
    <col min="1" max="1" width="3.140625" style="0" customWidth="1"/>
    <col min="2" max="3" width="18.28125" style="20" customWidth="1"/>
    <col min="4" max="4" width="17.8515625" style="20" customWidth="1"/>
    <col min="5" max="5" width="22.28125" style="20" customWidth="1"/>
    <col min="6" max="6" width="4.00390625" style="0" customWidth="1"/>
    <col min="7" max="7" width="14.57421875" style="66" customWidth="1"/>
    <col min="8" max="9" width="5.57421875" style="0" customWidth="1"/>
    <col min="10" max="10" width="5.7109375" style="0" customWidth="1"/>
    <col min="11" max="11" width="5.57421875" style="0" customWidth="1"/>
    <col min="12" max="12" width="8.140625" style="16" customWidth="1"/>
    <col min="13" max="13" width="6.00390625" style="18" customWidth="1"/>
    <col min="14" max="14" width="7.00390625" style="18" customWidth="1"/>
    <col min="15" max="15" width="8.8515625" style="18" customWidth="1"/>
    <col min="16" max="16" width="0.13671875" style="0" customWidth="1"/>
  </cols>
  <sheetData>
    <row r="1" spans="1:15" ht="15.75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1"/>
    </row>
    <row r="3" spans="1:15" ht="15.75">
      <c r="A3" s="23" t="s">
        <v>12</v>
      </c>
      <c r="B3" s="35"/>
      <c r="C3" s="35"/>
      <c r="D3" s="35"/>
      <c r="E3" s="35"/>
      <c r="F3" s="23"/>
      <c r="G3" s="63"/>
      <c r="H3" s="23"/>
      <c r="I3" s="23"/>
      <c r="J3" s="23"/>
      <c r="K3" s="23"/>
      <c r="L3" s="21"/>
      <c r="M3" s="36"/>
      <c r="N3" s="36"/>
      <c r="O3" s="36"/>
    </row>
    <row r="4" spans="1:15" ht="15.75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21"/>
      <c r="M4" s="21"/>
      <c r="O4"/>
    </row>
    <row r="5" spans="1:12" ht="15.75">
      <c r="A5" s="146" t="s">
        <v>171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5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64" t="s">
        <v>16</v>
      </c>
      <c r="H7" s="1" t="s">
        <v>134</v>
      </c>
      <c r="I7" s="1" t="s">
        <v>135</v>
      </c>
      <c r="J7" s="1" t="s">
        <v>136</v>
      </c>
      <c r="K7" s="1" t="s">
        <v>137</v>
      </c>
      <c r="L7" s="9" t="s">
        <v>6</v>
      </c>
      <c r="M7" s="12" t="s">
        <v>9</v>
      </c>
      <c r="N7" s="13" t="s">
        <v>10</v>
      </c>
      <c r="O7" s="12" t="s">
        <v>11</v>
      </c>
    </row>
    <row r="8" spans="1:15" ht="21" customHeight="1">
      <c r="A8" s="52">
        <v>1</v>
      </c>
      <c r="B8" s="49" t="s">
        <v>146</v>
      </c>
      <c r="C8" s="49" t="s">
        <v>439</v>
      </c>
      <c r="D8" s="49" t="s">
        <v>447</v>
      </c>
      <c r="E8" s="94" t="s">
        <v>45</v>
      </c>
      <c r="F8" s="13">
        <v>9</v>
      </c>
      <c r="G8" s="61" t="s">
        <v>342</v>
      </c>
      <c r="H8" s="73">
        <v>16</v>
      </c>
      <c r="I8" s="73">
        <v>14</v>
      </c>
      <c r="J8" s="73">
        <v>46</v>
      </c>
      <c r="K8" s="73">
        <v>13</v>
      </c>
      <c r="L8" s="74">
        <f aca="true" t="shared" si="0" ref="L8:L42">SUM(H8:K8)</f>
        <v>89</v>
      </c>
      <c r="M8" s="1">
        <v>1</v>
      </c>
      <c r="N8" s="13" t="s">
        <v>266</v>
      </c>
      <c r="O8" s="40">
        <f aca="true" t="shared" si="1" ref="O8:O42">L8/105*100</f>
        <v>84.76190476190476</v>
      </c>
    </row>
    <row r="9" spans="1:15" ht="21" customHeight="1">
      <c r="A9" s="52">
        <v>2</v>
      </c>
      <c r="B9" s="108" t="s">
        <v>164</v>
      </c>
      <c r="C9" s="108" t="s">
        <v>434</v>
      </c>
      <c r="D9" s="108" t="s">
        <v>429</v>
      </c>
      <c r="E9" s="113" t="s">
        <v>21</v>
      </c>
      <c r="F9" s="13">
        <v>9</v>
      </c>
      <c r="G9" s="61" t="s">
        <v>340</v>
      </c>
      <c r="H9" s="73">
        <v>17</v>
      </c>
      <c r="I9" s="73">
        <v>6</v>
      </c>
      <c r="J9" s="73">
        <v>44</v>
      </c>
      <c r="K9" s="73">
        <v>13</v>
      </c>
      <c r="L9" s="74">
        <f t="shared" si="0"/>
        <v>80</v>
      </c>
      <c r="M9" s="1">
        <v>2</v>
      </c>
      <c r="N9" s="13" t="s">
        <v>267</v>
      </c>
      <c r="O9" s="40">
        <f t="shared" si="1"/>
        <v>76.19047619047619</v>
      </c>
    </row>
    <row r="10" spans="1:15" ht="21" customHeight="1">
      <c r="A10" s="52">
        <v>3</v>
      </c>
      <c r="B10" s="49" t="s">
        <v>346</v>
      </c>
      <c r="C10" s="49" t="s">
        <v>429</v>
      </c>
      <c r="D10" s="123" t="s">
        <v>433</v>
      </c>
      <c r="E10" s="94" t="s">
        <v>103</v>
      </c>
      <c r="F10" s="13">
        <v>9</v>
      </c>
      <c r="G10" s="61" t="s">
        <v>347</v>
      </c>
      <c r="H10" s="73">
        <v>16</v>
      </c>
      <c r="I10" s="73">
        <v>5</v>
      </c>
      <c r="J10" s="73">
        <v>46</v>
      </c>
      <c r="K10" s="73">
        <v>13</v>
      </c>
      <c r="L10" s="74">
        <f t="shared" si="0"/>
        <v>80</v>
      </c>
      <c r="M10" s="1">
        <v>2</v>
      </c>
      <c r="N10" s="13" t="s">
        <v>267</v>
      </c>
      <c r="O10" s="40">
        <f t="shared" si="1"/>
        <v>76.19047619047619</v>
      </c>
    </row>
    <row r="11" spans="1:15" ht="21" customHeight="1">
      <c r="A11" s="52">
        <v>4</v>
      </c>
      <c r="B11" s="108" t="s">
        <v>163</v>
      </c>
      <c r="C11" s="108" t="s">
        <v>437</v>
      </c>
      <c r="D11" s="108" t="s">
        <v>431</v>
      </c>
      <c r="E11" s="113" t="s">
        <v>21</v>
      </c>
      <c r="F11" s="13">
        <v>9</v>
      </c>
      <c r="G11" s="61" t="s">
        <v>339</v>
      </c>
      <c r="H11" s="73">
        <v>19</v>
      </c>
      <c r="I11" s="73">
        <v>10</v>
      </c>
      <c r="J11" s="73">
        <v>41</v>
      </c>
      <c r="K11" s="73">
        <v>10</v>
      </c>
      <c r="L11" s="74">
        <f t="shared" si="0"/>
        <v>80</v>
      </c>
      <c r="M11" s="1">
        <v>2</v>
      </c>
      <c r="N11" s="13" t="s">
        <v>267</v>
      </c>
      <c r="O11" s="40">
        <f t="shared" si="1"/>
        <v>76.19047619047619</v>
      </c>
    </row>
    <row r="12" spans="1:15" ht="21" customHeight="1">
      <c r="A12" s="52">
        <v>5</v>
      </c>
      <c r="B12" s="94" t="s">
        <v>162</v>
      </c>
      <c r="C12" s="94" t="s">
        <v>436</v>
      </c>
      <c r="D12" s="94" t="s">
        <v>429</v>
      </c>
      <c r="E12" s="38" t="s">
        <v>15</v>
      </c>
      <c r="F12" s="13">
        <v>9</v>
      </c>
      <c r="G12" s="61" t="s">
        <v>319</v>
      </c>
      <c r="H12" s="73">
        <v>18</v>
      </c>
      <c r="I12" s="73">
        <v>7</v>
      </c>
      <c r="J12" s="73">
        <v>46</v>
      </c>
      <c r="K12" s="73">
        <v>9</v>
      </c>
      <c r="L12" s="74">
        <f t="shared" si="0"/>
        <v>80</v>
      </c>
      <c r="M12" s="1">
        <v>2</v>
      </c>
      <c r="N12" s="13" t="s">
        <v>267</v>
      </c>
      <c r="O12" s="40">
        <f t="shared" si="1"/>
        <v>76.19047619047619</v>
      </c>
    </row>
    <row r="13" spans="1:15" ht="21" customHeight="1">
      <c r="A13" s="52">
        <v>6</v>
      </c>
      <c r="B13" s="108" t="s">
        <v>165</v>
      </c>
      <c r="C13" s="108" t="s">
        <v>442</v>
      </c>
      <c r="D13" s="108" t="s">
        <v>429</v>
      </c>
      <c r="E13" s="113" t="s">
        <v>21</v>
      </c>
      <c r="F13" s="13">
        <v>9</v>
      </c>
      <c r="G13" s="61" t="s">
        <v>338</v>
      </c>
      <c r="H13" s="73">
        <v>15</v>
      </c>
      <c r="I13" s="73">
        <v>9</v>
      </c>
      <c r="J13" s="73">
        <v>43</v>
      </c>
      <c r="K13" s="73">
        <v>9</v>
      </c>
      <c r="L13" s="74">
        <f t="shared" si="0"/>
        <v>76</v>
      </c>
      <c r="M13" s="1">
        <v>3</v>
      </c>
      <c r="N13" s="13" t="s">
        <v>268</v>
      </c>
      <c r="O13" s="40">
        <f t="shared" si="1"/>
        <v>72.38095238095238</v>
      </c>
    </row>
    <row r="14" spans="1:15" ht="21" customHeight="1">
      <c r="A14" s="52">
        <v>7</v>
      </c>
      <c r="B14" s="111" t="s">
        <v>141</v>
      </c>
      <c r="C14" s="111" t="s">
        <v>437</v>
      </c>
      <c r="D14" s="111" t="s">
        <v>435</v>
      </c>
      <c r="E14" s="94" t="s">
        <v>14</v>
      </c>
      <c r="F14" s="13">
        <v>9</v>
      </c>
      <c r="G14" s="61" t="s">
        <v>316</v>
      </c>
      <c r="H14" s="73">
        <v>16</v>
      </c>
      <c r="I14" s="73">
        <v>14</v>
      </c>
      <c r="J14" s="73">
        <v>33</v>
      </c>
      <c r="K14" s="73">
        <v>13</v>
      </c>
      <c r="L14" s="74">
        <f t="shared" si="0"/>
        <v>76</v>
      </c>
      <c r="M14" s="57">
        <v>3</v>
      </c>
      <c r="N14" s="137" t="s">
        <v>268</v>
      </c>
      <c r="O14" s="40">
        <f t="shared" si="1"/>
        <v>72.38095238095238</v>
      </c>
    </row>
    <row r="15" spans="1:15" ht="21" customHeight="1">
      <c r="A15" s="52">
        <v>8</v>
      </c>
      <c r="B15" s="94" t="s">
        <v>160</v>
      </c>
      <c r="C15" s="94" t="s">
        <v>429</v>
      </c>
      <c r="D15" s="94" t="s">
        <v>439</v>
      </c>
      <c r="E15" s="38" t="s">
        <v>15</v>
      </c>
      <c r="F15" s="13">
        <v>9</v>
      </c>
      <c r="G15" s="61" t="s">
        <v>318</v>
      </c>
      <c r="H15" s="73">
        <v>12</v>
      </c>
      <c r="I15" s="73">
        <v>10</v>
      </c>
      <c r="J15" s="73">
        <v>39</v>
      </c>
      <c r="K15" s="73">
        <v>7</v>
      </c>
      <c r="L15" s="74">
        <f t="shared" si="0"/>
        <v>68</v>
      </c>
      <c r="M15" s="1">
        <v>4</v>
      </c>
      <c r="N15" s="13"/>
      <c r="O15" s="40">
        <f t="shared" si="1"/>
        <v>64.76190476190476</v>
      </c>
    </row>
    <row r="16" spans="1:15" ht="21" customHeight="1">
      <c r="A16" s="52">
        <v>9</v>
      </c>
      <c r="B16" s="49" t="s">
        <v>168</v>
      </c>
      <c r="C16" s="49" t="s">
        <v>446</v>
      </c>
      <c r="D16" s="49" t="s">
        <v>448</v>
      </c>
      <c r="E16" s="94" t="s">
        <v>23</v>
      </c>
      <c r="F16" s="13">
        <v>9</v>
      </c>
      <c r="G16" s="61" t="s">
        <v>343</v>
      </c>
      <c r="H16" s="73">
        <v>9</v>
      </c>
      <c r="I16" s="73">
        <v>11</v>
      </c>
      <c r="J16" s="73">
        <v>39</v>
      </c>
      <c r="K16" s="73">
        <v>8</v>
      </c>
      <c r="L16" s="74">
        <f t="shared" si="0"/>
        <v>67</v>
      </c>
      <c r="M16" s="1">
        <v>5</v>
      </c>
      <c r="N16" s="13"/>
      <c r="O16" s="40">
        <f t="shared" si="1"/>
        <v>63.8095238095238</v>
      </c>
    </row>
    <row r="17" spans="1:15" ht="21" customHeight="1">
      <c r="A17" s="52">
        <v>10</v>
      </c>
      <c r="B17" s="94" t="s">
        <v>27</v>
      </c>
      <c r="C17" s="94" t="s">
        <v>437</v>
      </c>
      <c r="D17" s="94" t="s">
        <v>431</v>
      </c>
      <c r="E17" s="94" t="s">
        <v>28</v>
      </c>
      <c r="F17" s="13">
        <v>9</v>
      </c>
      <c r="G17" s="61" t="s">
        <v>333</v>
      </c>
      <c r="H17" s="73">
        <v>12</v>
      </c>
      <c r="I17" s="73">
        <v>2</v>
      </c>
      <c r="J17" s="73">
        <v>42</v>
      </c>
      <c r="K17" s="73">
        <v>10</v>
      </c>
      <c r="L17" s="74">
        <f t="shared" si="0"/>
        <v>66</v>
      </c>
      <c r="M17" s="1">
        <v>6</v>
      </c>
      <c r="N17" s="13"/>
      <c r="O17" s="40">
        <f t="shared" si="1"/>
        <v>62.857142857142854</v>
      </c>
    </row>
    <row r="18" spans="1:15" ht="21" customHeight="1">
      <c r="A18" s="52">
        <v>11</v>
      </c>
      <c r="B18" s="94" t="s">
        <v>161</v>
      </c>
      <c r="C18" s="94" t="s">
        <v>431</v>
      </c>
      <c r="D18" s="94" t="s">
        <v>429</v>
      </c>
      <c r="E18" s="38" t="s">
        <v>15</v>
      </c>
      <c r="F18" s="13">
        <v>9</v>
      </c>
      <c r="G18" s="61" t="s">
        <v>314</v>
      </c>
      <c r="H18" s="73">
        <v>6</v>
      </c>
      <c r="I18" s="73">
        <v>9</v>
      </c>
      <c r="J18" s="73">
        <v>40</v>
      </c>
      <c r="K18" s="73">
        <v>8</v>
      </c>
      <c r="L18" s="74">
        <f t="shared" si="0"/>
        <v>63</v>
      </c>
      <c r="M18" s="1">
        <v>7</v>
      </c>
      <c r="N18" s="13"/>
      <c r="O18" s="40">
        <f t="shared" si="1"/>
        <v>60</v>
      </c>
    </row>
    <row r="19" spans="1:15" ht="21" customHeight="1">
      <c r="A19" s="52">
        <v>12</v>
      </c>
      <c r="B19" s="110" t="s">
        <v>139</v>
      </c>
      <c r="C19" s="110" t="s">
        <v>449</v>
      </c>
      <c r="D19" s="110" t="s">
        <v>439</v>
      </c>
      <c r="E19" s="94" t="s">
        <v>14</v>
      </c>
      <c r="F19" s="13">
        <v>9</v>
      </c>
      <c r="G19" s="61" t="s">
        <v>322</v>
      </c>
      <c r="H19" s="73">
        <v>13</v>
      </c>
      <c r="I19" s="73">
        <v>6</v>
      </c>
      <c r="J19" s="73">
        <v>32</v>
      </c>
      <c r="K19" s="73">
        <v>10</v>
      </c>
      <c r="L19" s="74">
        <f t="shared" si="0"/>
        <v>61</v>
      </c>
      <c r="M19" s="1">
        <v>8</v>
      </c>
      <c r="N19" s="13"/>
      <c r="O19" s="40">
        <f t="shared" si="1"/>
        <v>58.0952380952381</v>
      </c>
    </row>
    <row r="20" spans="1:15" ht="21" customHeight="1">
      <c r="A20" s="52">
        <v>13</v>
      </c>
      <c r="B20" s="124" t="s">
        <v>169</v>
      </c>
      <c r="C20" s="94" t="s">
        <v>446</v>
      </c>
      <c r="D20" s="94" t="s">
        <v>436</v>
      </c>
      <c r="E20" s="94" t="s">
        <v>26</v>
      </c>
      <c r="F20" s="13">
        <v>9</v>
      </c>
      <c r="G20" s="61" t="s">
        <v>320</v>
      </c>
      <c r="H20" s="73">
        <v>14</v>
      </c>
      <c r="I20" s="73">
        <v>6</v>
      </c>
      <c r="J20" s="73">
        <v>30</v>
      </c>
      <c r="K20" s="73">
        <v>8</v>
      </c>
      <c r="L20" s="74">
        <f t="shared" si="0"/>
        <v>58</v>
      </c>
      <c r="M20" s="1">
        <v>9</v>
      </c>
      <c r="N20" s="13"/>
      <c r="O20" s="40">
        <f t="shared" si="1"/>
        <v>55.23809523809524</v>
      </c>
    </row>
    <row r="21" spans="1:15" ht="21" customHeight="1">
      <c r="A21" s="52">
        <v>14</v>
      </c>
      <c r="B21" s="94" t="s">
        <v>149</v>
      </c>
      <c r="C21" s="94" t="s">
        <v>429</v>
      </c>
      <c r="D21" s="94" t="s">
        <v>433</v>
      </c>
      <c r="E21" s="94" t="s">
        <v>41</v>
      </c>
      <c r="F21" s="13">
        <v>9</v>
      </c>
      <c r="G21" s="61" t="s">
        <v>329</v>
      </c>
      <c r="H21" s="73">
        <v>10</v>
      </c>
      <c r="I21" s="73">
        <v>10</v>
      </c>
      <c r="J21" s="73">
        <v>29</v>
      </c>
      <c r="K21" s="73">
        <v>7</v>
      </c>
      <c r="L21" s="74">
        <f t="shared" si="0"/>
        <v>56</v>
      </c>
      <c r="M21" s="1">
        <v>10</v>
      </c>
      <c r="N21" s="39"/>
      <c r="O21" s="40">
        <f t="shared" si="1"/>
        <v>53.333333333333336</v>
      </c>
    </row>
    <row r="22" spans="1:15" ht="21" customHeight="1">
      <c r="A22" s="52">
        <v>15</v>
      </c>
      <c r="B22" s="94" t="s">
        <v>152</v>
      </c>
      <c r="C22" s="94" t="s">
        <v>429</v>
      </c>
      <c r="D22" s="94" t="s">
        <v>429</v>
      </c>
      <c r="E22" s="94" t="s">
        <v>42</v>
      </c>
      <c r="F22" s="13">
        <v>9</v>
      </c>
      <c r="G22" s="61" t="s">
        <v>326</v>
      </c>
      <c r="H22" s="73">
        <v>8</v>
      </c>
      <c r="I22" s="73">
        <v>5</v>
      </c>
      <c r="J22" s="73">
        <v>36</v>
      </c>
      <c r="K22" s="73">
        <v>7</v>
      </c>
      <c r="L22" s="74">
        <f t="shared" si="0"/>
        <v>56</v>
      </c>
      <c r="M22" s="57">
        <v>10</v>
      </c>
      <c r="N22" s="39"/>
      <c r="O22" s="40">
        <f t="shared" si="1"/>
        <v>53.333333333333336</v>
      </c>
    </row>
    <row r="23" spans="1:15" ht="21" customHeight="1">
      <c r="A23" s="52">
        <v>16</v>
      </c>
      <c r="B23" s="94" t="s">
        <v>148</v>
      </c>
      <c r="C23" s="94" t="s">
        <v>429</v>
      </c>
      <c r="D23" s="94" t="s">
        <v>429</v>
      </c>
      <c r="E23" s="94" t="s">
        <v>170</v>
      </c>
      <c r="F23" s="13">
        <v>9</v>
      </c>
      <c r="G23" s="61" t="s">
        <v>317</v>
      </c>
      <c r="H23" s="73">
        <v>9</v>
      </c>
      <c r="I23" s="73">
        <v>2</v>
      </c>
      <c r="J23" s="73">
        <v>35</v>
      </c>
      <c r="K23" s="73">
        <v>5</v>
      </c>
      <c r="L23" s="74">
        <f t="shared" si="0"/>
        <v>51</v>
      </c>
      <c r="M23" s="57">
        <v>11</v>
      </c>
      <c r="N23" s="39"/>
      <c r="O23" s="40">
        <f t="shared" si="1"/>
        <v>48.57142857142857</v>
      </c>
    </row>
    <row r="24" spans="1:15" ht="21" customHeight="1">
      <c r="A24" s="52">
        <v>17</v>
      </c>
      <c r="B24" s="111" t="s">
        <v>158</v>
      </c>
      <c r="C24" s="47" t="s">
        <v>430</v>
      </c>
      <c r="D24" s="47" t="s">
        <v>430</v>
      </c>
      <c r="E24" s="125" t="s">
        <v>13</v>
      </c>
      <c r="F24" s="13">
        <v>9</v>
      </c>
      <c r="G24" s="61" t="s">
        <v>337</v>
      </c>
      <c r="H24" s="73">
        <v>14</v>
      </c>
      <c r="I24" s="73">
        <v>3</v>
      </c>
      <c r="J24" s="73">
        <v>28</v>
      </c>
      <c r="K24" s="73">
        <v>4</v>
      </c>
      <c r="L24" s="74">
        <f t="shared" si="0"/>
        <v>49</v>
      </c>
      <c r="M24" s="39">
        <v>12</v>
      </c>
      <c r="N24" s="39"/>
      <c r="O24" s="40">
        <f t="shared" si="1"/>
        <v>46.666666666666664</v>
      </c>
    </row>
    <row r="25" spans="1:15" ht="21" customHeight="1">
      <c r="A25" s="52">
        <v>18</v>
      </c>
      <c r="B25" s="115" t="s">
        <v>156</v>
      </c>
      <c r="C25" s="47" t="s">
        <v>437</v>
      </c>
      <c r="D25" s="47" t="s">
        <v>437</v>
      </c>
      <c r="E25" s="125" t="s">
        <v>13</v>
      </c>
      <c r="F25" s="13">
        <v>9</v>
      </c>
      <c r="G25" s="61" t="s">
        <v>312</v>
      </c>
      <c r="H25" s="73">
        <v>11</v>
      </c>
      <c r="I25" s="73">
        <v>3</v>
      </c>
      <c r="J25" s="73">
        <v>34</v>
      </c>
      <c r="K25" s="73">
        <v>1</v>
      </c>
      <c r="L25" s="74">
        <f t="shared" si="0"/>
        <v>49</v>
      </c>
      <c r="M25" s="57">
        <v>12</v>
      </c>
      <c r="N25" s="39"/>
      <c r="O25" s="40">
        <f t="shared" si="1"/>
        <v>46.666666666666664</v>
      </c>
    </row>
    <row r="26" spans="1:15" ht="21" customHeight="1">
      <c r="A26" s="52">
        <v>19</v>
      </c>
      <c r="B26" s="94" t="s">
        <v>144</v>
      </c>
      <c r="C26" s="94" t="s">
        <v>429</v>
      </c>
      <c r="D26" s="49" t="s">
        <v>429</v>
      </c>
      <c r="E26" s="46" t="s">
        <v>103</v>
      </c>
      <c r="F26" s="13">
        <v>9</v>
      </c>
      <c r="G26" s="61" t="s">
        <v>330</v>
      </c>
      <c r="H26" s="73">
        <v>8</v>
      </c>
      <c r="I26" s="73">
        <v>3</v>
      </c>
      <c r="J26" s="73">
        <v>30</v>
      </c>
      <c r="K26" s="73">
        <v>8</v>
      </c>
      <c r="L26" s="74">
        <f t="shared" si="0"/>
        <v>49</v>
      </c>
      <c r="M26" s="1">
        <v>12</v>
      </c>
      <c r="N26" s="65"/>
      <c r="O26" s="40">
        <f t="shared" si="1"/>
        <v>46.666666666666664</v>
      </c>
    </row>
    <row r="27" spans="1:15" ht="21" customHeight="1">
      <c r="A27" s="52">
        <v>20</v>
      </c>
      <c r="B27" s="49" t="s">
        <v>344</v>
      </c>
      <c r="C27" s="49" t="s">
        <v>435</v>
      </c>
      <c r="D27" s="123" t="s">
        <v>442</v>
      </c>
      <c r="E27" s="125" t="s">
        <v>13</v>
      </c>
      <c r="F27" s="13">
        <v>9</v>
      </c>
      <c r="G27" s="61" t="s">
        <v>345</v>
      </c>
      <c r="H27" s="73">
        <v>12</v>
      </c>
      <c r="I27" s="73">
        <v>3</v>
      </c>
      <c r="J27" s="73">
        <v>30</v>
      </c>
      <c r="K27" s="73">
        <v>4</v>
      </c>
      <c r="L27" s="74">
        <f t="shared" si="0"/>
        <v>49</v>
      </c>
      <c r="M27" s="37">
        <v>12</v>
      </c>
      <c r="N27" s="65"/>
      <c r="O27" s="40">
        <f t="shared" si="1"/>
        <v>46.666666666666664</v>
      </c>
    </row>
    <row r="28" spans="1:15" ht="21" customHeight="1">
      <c r="A28" s="52">
        <v>21</v>
      </c>
      <c r="B28" s="111" t="s">
        <v>159</v>
      </c>
      <c r="C28" s="47" t="s">
        <v>434</v>
      </c>
      <c r="D28" s="47" t="s">
        <v>446</v>
      </c>
      <c r="E28" s="125" t="s">
        <v>13</v>
      </c>
      <c r="F28" s="13">
        <v>9</v>
      </c>
      <c r="G28" s="61" t="s">
        <v>313</v>
      </c>
      <c r="H28" s="73">
        <v>8</v>
      </c>
      <c r="I28" s="73">
        <v>3</v>
      </c>
      <c r="J28" s="73">
        <v>30</v>
      </c>
      <c r="K28" s="73">
        <v>5</v>
      </c>
      <c r="L28" s="74">
        <f t="shared" si="0"/>
        <v>46</v>
      </c>
      <c r="M28" s="1">
        <v>13</v>
      </c>
      <c r="N28" s="120"/>
      <c r="O28" s="40">
        <f t="shared" si="1"/>
        <v>43.80952380952381</v>
      </c>
    </row>
    <row r="29" spans="1:15" ht="21" customHeight="1">
      <c r="A29" s="52">
        <v>22</v>
      </c>
      <c r="B29" s="47" t="s">
        <v>155</v>
      </c>
      <c r="C29" s="47" t="s">
        <v>435</v>
      </c>
      <c r="D29" s="47" t="s">
        <v>431</v>
      </c>
      <c r="E29" s="125" t="s">
        <v>13</v>
      </c>
      <c r="F29" s="13">
        <v>9</v>
      </c>
      <c r="G29" s="61" t="s">
        <v>334</v>
      </c>
      <c r="H29" s="73">
        <v>11</v>
      </c>
      <c r="I29" s="73">
        <v>2</v>
      </c>
      <c r="J29" s="73">
        <v>25</v>
      </c>
      <c r="K29" s="73">
        <v>5</v>
      </c>
      <c r="L29" s="74">
        <f t="shared" si="0"/>
        <v>43</v>
      </c>
      <c r="M29" s="57">
        <v>14</v>
      </c>
      <c r="N29" s="39"/>
      <c r="O29" s="40">
        <f t="shared" si="1"/>
        <v>40.95238095238095</v>
      </c>
    </row>
    <row r="30" spans="1:15" ht="21" customHeight="1">
      <c r="A30" s="52">
        <v>23</v>
      </c>
      <c r="B30" s="94" t="s">
        <v>142</v>
      </c>
      <c r="C30" s="94" t="s">
        <v>432</v>
      </c>
      <c r="D30" s="94" t="s">
        <v>433</v>
      </c>
      <c r="E30" s="94" t="s">
        <v>30</v>
      </c>
      <c r="F30" s="13">
        <v>9</v>
      </c>
      <c r="G30" s="61" t="s">
        <v>324</v>
      </c>
      <c r="H30" s="73">
        <v>9</v>
      </c>
      <c r="I30" s="73">
        <v>2</v>
      </c>
      <c r="J30" s="73">
        <v>29</v>
      </c>
      <c r="K30" s="73">
        <v>3</v>
      </c>
      <c r="L30" s="74">
        <f t="shared" si="0"/>
        <v>43</v>
      </c>
      <c r="M30" s="39">
        <v>14</v>
      </c>
      <c r="N30" s="39"/>
      <c r="O30" s="40">
        <f t="shared" si="1"/>
        <v>40.95238095238095</v>
      </c>
    </row>
    <row r="31" spans="1:15" ht="21" customHeight="1">
      <c r="A31" s="52">
        <v>24</v>
      </c>
      <c r="B31" s="111" t="s">
        <v>140</v>
      </c>
      <c r="C31" s="111" t="s">
        <v>427</v>
      </c>
      <c r="D31" s="111" t="s">
        <v>433</v>
      </c>
      <c r="E31" s="94" t="s">
        <v>14</v>
      </c>
      <c r="F31" s="13">
        <v>9</v>
      </c>
      <c r="G31" s="61" t="s">
        <v>321</v>
      </c>
      <c r="H31" s="73">
        <v>9</v>
      </c>
      <c r="I31" s="73">
        <v>2</v>
      </c>
      <c r="J31" s="73">
        <v>28</v>
      </c>
      <c r="K31" s="73">
        <v>3</v>
      </c>
      <c r="L31" s="74">
        <f t="shared" si="0"/>
        <v>42</v>
      </c>
      <c r="M31" s="39">
        <v>13</v>
      </c>
      <c r="N31" s="39"/>
      <c r="O31" s="40">
        <f t="shared" si="1"/>
        <v>40</v>
      </c>
    </row>
    <row r="32" spans="1:15" ht="21" customHeight="1">
      <c r="A32" s="52">
        <v>25</v>
      </c>
      <c r="B32" s="49" t="s">
        <v>147</v>
      </c>
      <c r="C32" s="49" t="s">
        <v>435</v>
      </c>
      <c r="D32" s="49" t="s">
        <v>429</v>
      </c>
      <c r="E32" s="94" t="s">
        <v>45</v>
      </c>
      <c r="F32" s="13">
        <v>9</v>
      </c>
      <c r="G32" s="61" t="s">
        <v>341</v>
      </c>
      <c r="H32" s="73">
        <v>8</v>
      </c>
      <c r="I32" s="73">
        <v>3</v>
      </c>
      <c r="J32" s="73">
        <v>27</v>
      </c>
      <c r="K32" s="73">
        <v>4</v>
      </c>
      <c r="L32" s="74">
        <f t="shared" si="0"/>
        <v>42</v>
      </c>
      <c r="M32" s="37">
        <v>13</v>
      </c>
      <c r="N32" s="65"/>
      <c r="O32" s="40">
        <f t="shared" si="1"/>
        <v>40</v>
      </c>
    </row>
    <row r="33" spans="1:15" ht="21" customHeight="1">
      <c r="A33" s="52">
        <v>26</v>
      </c>
      <c r="B33" s="94" t="s">
        <v>153</v>
      </c>
      <c r="C33" s="94" t="s">
        <v>437</v>
      </c>
      <c r="D33" s="94" t="s">
        <v>430</v>
      </c>
      <c r="E33" s="94" t="s">
        <v>42</v>
      </c>
      <c r="F33" s="13">
        <v>9</v>
      </c>
      <c r="G33" s="61" t="s">
        <v>325</v>
      </c>
      <c r="H33" s="73">
        <v>8</v>
      </c>
      <c r="I33" s="73">
        <v>3</v>
      </c>
      <c r="J33" s="73">
        <v>27</v>
      </c>
      <c r="K33" s="73">
        <v>2</v>
      </c>
      <c r="L33" s="74">
        <f t="shared" si="0"/>
        <v>40</v>
      </c>
      <c r="M33" s="39">
        <v>14</v>
      </c>
      <c r="N33" s="65"/>
      <c r="O33" s="40">
        <f t="shared" si="1"/>
        <v>38.095238095238095</v>
      </c>
    </row>
    <row r="34" spans="1:15" ht="21" customHeight="1">
      <c r="A34" s="52">
        <v>27</v>
      </c>
      <c r="B34" s="94" t="s">
        <v>151</v>
      </c>
      <c r="C34" s="94" t="s">
        <v>427</v>
      </c>
      <c r="D34" s="94" t="s">
        <v>439</v>
      </c>
      <c r="E34" s="94" t="s">
        <v>41</v>
      </c>
      <c r="F34" s="65">
        <v>9</v>
      </c>
      <c r="G34" s="61" t="s">
        <v>336</v>
      </c>
      <c r="H34" s="51">
        <v>6</v>
      </c>
      <c r="I34" s="51">
        <v>5</v>
      </c>
      <c r="J34" s="51">
        <v>27</v>
      </c>
      <c r="K34" s="51">
        <v>2</v>
      </c>
      <c r="L34" s="75">
        <f t="shared" si="0"/>
        <v>40</v>
      </c>
      <c r="M34" s="39">
        <v>14</v>
      </c>
      <c r="N34" s="65"/>
      <c r="O34" s="40">
        <f t="shared" si="1"/>
        <v>38.095238095238095</v>
      </c>
    </row>
    <row r="35" spans="1:15" ht="21" customHeight="1">
      <c r="A35" s="52">
        <v>28</v>
      </c>
      <c r="B35" s="111" t="s">
        <v>66</v>
      </c>
      <c r="C35" s="111" t="s">
        <v>429</v>
      </c>
      <c r="D35" s="111" t="s">
        <v>432</v>
      </c>
      <c r="E35" s="94" t="s">
        <v>14</v>
      </c>
      <c r="F35" s="65">
        <v>9</v>
      </c>
      <c r="G35" s="61" t="s">
        <v>323</v>
      </c>
      <c r="H35" s="51">
        <v>8</v>
      </c>
      <c r="I35" s="51">
        <v>4</v>
      </c>
      <c r="J35" s="51">
        <v>22</v>
      </c>
      <c r="K35" s="51">
        <v>5</v>
      </c>
      <c r="L35" s="75">
        <f t="shared" si="0"/>
        <v>39</v>
      </c>
      <c r="M35" s="39">
        <v>15</v>
      </c>
      <c r="N35" s="39"/>
      <c r="O35" s="40">
        <f t="shared" si="1"/>
        <v>37.142857142857146</v>
      </c>
    </row>
    <row r="36" spans="1:15" ht="21" customHeight="1">
      <c r="A36" s="52">
        <v>29</v>
      </c>
      <c r="B36" s="111" t="s">
        <v>157</v>
      </c>
      <c r="C36" s="47" t="s">
        <v>442</v>
      </c>
      <c r="D36" s="142" t="s">
        <v>439</v>
      </c>
      <c r="E36" s="125" t="s">
        <v>13</v>
      </c>
      <c r="F36" s="65">
        <v>9</v>
      </c>
      <c r="G36" s="61" t="s">
        <v>335</v>
      </c>
      <c r="H36" s="51">
        <v>9</v>
      </c>
      <c r="I36" s="51">
        <v>3</v>
      </c>
      <c r="J36" s="51">
        <v>20</v>
      </c>
      <c r="K36" s="51">
        <v>5</v>
      </c>
      <c r="L36" s="75">
        <f t="shared" si="0"/>
        <v>37</v>
      </c>
      <c r="M36" s="37">
        <v>16</v>
      </c>
      <c r="N36" s="65"/>
      <c r="O36" s="40">
        <f t="shared" si="1"/>
        <v>35.23809523809524</v>
      </c>
    </row>
    <row r="37" spans="1:15" ht="21" customHeight="1">
      <c r="A37" s="52">
        <v>30</v>
      </c>
      <c r="B37" s="111" t="s">
        <v>154</v>
      </c>
      <c r="C37" s="47" t="s">
        <v>432</v>
      </c>
      <c r="D37" s="47" t="s">
        <v>435</v>
      </c>
      <c r="E37" s="125" t="s">
        <v>13</v>
      </c>
      <c r="F37" s="65">
        <v>9</v>
      </c>
      <c r="G37" s="61" t="s">
        <v>331</v>
      </c>
      <c r="H37" s="51">
        <v>11</v>
      </c>
      <c r="I37" s="51">
        <v>0</v>
      </c>
      <c r="J37" s="51">
        <v>20</v>
      </c>
      <c r="K37" s="51">
        <v>6</v>
      </c>
      <c r="L37" s="75">
        <f t="shared" si="0"/>
        <v>37</v>
      </c>
      <c r="M37" s="39">
        <v>16</v>
      </c>
      <c r="N37" s="65"/>
      <c r="O37" s="40">
        <f t="shared" si="1"/>
        <v>35.23809523809524</v>
      </c>
    </row>
    <row r="38" spans="1:15" ht="21" customHeight="1">
      <c r="A38" s="52">
        <v>31</v>
      </c>
      <c r="B38" s="94" t="s">
        <v>150</v>
      </c>
      <c r="C38" s="94" t="s">
        <v>429</v>
      </c>
      <c r="D38" s="94" t="s">
        <v>431</v>
      </c>
      <c r="E38" s="94" t="s">
        <v>41</v>
      </c>
      <c r="F38" s="65">
        <v>9</v>
      </c>
      <c r="G38" s="61" t="s">
        <v>327</v>
      </c>
      <c r="H38" s="51">
        <v>8</v>
      </c>
      <c r="I38" s="51">
        <v>0</v>
      </c>
      <c r="J38" s="51">
        <v>24</v>
      </c>
      <c r="K38" s="51">
        <v>4</v>
      </c>
      <c r="L38" s="75">
        <f t="shared" si="0"/>
        <v>36</v>
      </c>
      <c r="M38" s="39">
        <v>17</v>
      </c>
      <c r="N38" s="65"/>
      <c r="O38" s="40">
        <f t="shared" si="1"/>
        <v>34.285714285714285</v>
      </c>
    </row>
    <row r="39" spans="1:15" ht="21" customHeight="1">
      <c r="A39" s="52">
        <v>32</v>
      </c>
      <c r="B39" s="94" t="s">
        <v>145</v>
      </c>
      <c r="C39" s="94" t="s">
        <v>430</v>
      </c>
      <c r="D39" s="94" t="s">
        <v>429</v>
      </c>
      <c r="E39" s="94" t="s">
        <v>104</v>
      </c>
      <c r="F39" s="65">
        <v>9</v>
      </c>
      <c r="G39" s="61" t="s">
        <v>328</v>
      </c>
      <c r="H39" s="51">
        <v>9</v>
      </c>
      <c r="I39" s="51">
        <v>0</v>
      </c>
      <c r="J39" s="51">
        <v>21</v>
      </c>
      <c r="K39" s="51">
        <v>6</v>
      </c>
      <c r="L39" s="75">
        <f t="shared" si="0"/>
        <v>36</v>
      </c>
      <c r="M39" s="39">
        <v>17</v>
      </c>
      <c r="N39" s="39"/>
      <c r="O39" s="40">
        <f t="shared" si="1"/>
        <v>34.285714285714285</v>
      </c>
    </row>
    <row r="40" spans="1:15" ht="21" customHeight="1">
      <c r="A40" s="52">
        <v>33</v>
      </c>
      <c r="B40" s="94" t="s">
        <v>143</v>
      </c>
      <c r="C40" s="94" t="s">
        <v>431</v>
      </c>
      <c r="D40" s="94" t="s">
        <v>442</v>
      </c>
      <c r="E40" s="94" t="s">
        <v>30</v>
      </c>
      <c r="F40" s="65">
        <v>9</v>
      </c>
      <c r="G40" s="61" t="s">
        <v>315</v>
      </c>
      <c r="H40" s="51">
        <v>3</v>
      </c>
      <c r="I40" s="51">
        <v>2</v>
      </c>
      <c r="J40" s="51">
        <v>25</v>
      </c>
      <c r="K40" s="51">
        <v>3</v>
      </c>
      <c r="L40" s="75">
        <f t="shared" si="0"/>
        <v>33</v>
      </c>
      <c r="M40" s="37">
        <v>18</v>
      </c>
      <c r="N40" s="65"/>
      <c r="O40" s="40">
        <f t="shared" si="1"/>
        <v>31.428571428571427</v>
      </c>
    </row>
    <row r="41" spans="1:15" ht="21" customHeight="1">
      <c r="A41" s="52">
        <v>34</v>
      </c>
      <c r="B41" s="49" t="s">
        <v>167</v>
      </c>
      <c r="C41" s="49" t="s">
        <v>438</v>
      </c>
      <c r="D41" s="49" t="s">
        <v>433</v>
      </c>
      <c r="E41" s="94" t="s">
        <v>23</v>
      </c>
      <c r="F41" s="65">
        <v>9</v>
      </c>
      <c r="G41" s="61" t="s">
        <v>338</v>
      </c>
      <c r="H41" s="51">
        <v>10</v>
      </c>
      <c r="I41" s="51">
        <v>1</v>
      </c>
      <c r="J41" s="51">
        <v>21</v>
      </c>
      <c r="K41" s="51">
        <v>0</v>
      </c>
      <c r="L41" s="75">
        <f t="shared" si="0"/>
        <v>32</v>
      </c>
      <c r="M41" s="37">
        <v>19</v>
      </c>
      <c r="N41" s="65"/>
      <c r="O41" s="40">
        <f t="shared" si="1"/>
        <v>30.476190476190478</v>
      </c>
    </row>
    <row r="42" spans="1:15" ht="21" customHeight="1">
      <c r="A42" s="52">
        <v>35</v>
      </c>
      <c r="B42" s="94" t="s">
        <v>166</v>
      </c>
      <c r="C42" s="94" t="s">
        <v>427</v>
      </c>
      <c r="D42" s="94" t="s">
        <v>429</v>
      </c>
      <c r="E42" s="94" t="s">
        <v>28</v>
      </c>
      <c r="F42" s="65">
        <v>9</v>
      </c>
      <c r="G42" s="61" t="s">
        <v>332</v>
      </c>
      <c r="H42" s="51">
        <v>3</v>
      </c>
      <c r="I42" s="51">
        <v>2</v>
      </c>
      <c r="J42" s="51">
        <v>25</v>
      </c>
      <c r="K42" s="51">
        <v>0</v>
      </c>
      <c r="L42" s="75">
        <f t="shared" si="0"/>
        <v>30</v>
      </c>
      <c r="M42" s="37">
        <v>20</v>
      </c>
      <c r="N42" s="65"/>
      <c r="O42" s="40">
        <f t="shared" si="1"/>
        <v>28.57142857142857</v>
      </c>
    </row>
    <row r="43" spans="1:15" ht="18.75" customHeight="1">
      <c r="A43" s="50"/>
      <c r="B43" s="80"/>
      <c r="C43" s="80"/>
      <c r="D43" s="80"/>
      <c r="E43" s="81"/>
      <c r="F43" s="50"/>
      <c r="G43" s="30"/>
      <c r="H43" s="82"/>
      <c r="I43" s="82"/>
      <c r="J43" s="82"/>
      <c r="K43" s="82"/>
      <c r="L43" s="83"/>
      <c r="M43" s="84"/>
      <c r="N43" s="84"/>
      <c r="O43" s="85"/>
    </row>
    <row r="44" spans="2:15" s="31" customFormat="1" ht="15.75" customHeight="1">
      <c r="B44" s="6" t="s">
        <v>17</v>
      </c>
      <c r="C44" s="138"/>
      <c r="D44" s="138"/>
      <c r="E44" s="6" t="s">
        <v>43</v>
      </c>
      <c r="F44" s="6"/>
      <c r="G44" s="139"/>
      <c r="H44" s="140"/>
      <c r="I44" s="140"/>
      <c r="J44" s="140"/>
      <c r="K44" s="140"/>
      <c r="L44" s="141"/>
      <c r="M44" s="32"/>
      <c r="N44" s="32"/>
      <c r="O44" s="33"/>
    </row>
    <row r="45" spans="2:11" ht="18.75">
      <c r="B45" s="6"/>
      <c r="E45" s="6"/>
      <c r="F45" s="7"/>
      <c r="G45" s="29"/>
      <c r="H45" s="3"/>
      <c r="I45" s="3"/>
      <c r="J45" s="3"/>
      <c r="K45" s="3"/>
    </row>
    <row r="46" spans="2:11" ht="18.75">
      <c r="B46" s="6" t="s">
        <v>7</v>
      </c>
      <c r="D46" s="28"/>
      <c r="E46" s="7" t="s">
        <v>18</v>
      </c>
      <c r="F46" s="7"/>
      <c r="G46" s="29"/>
      <c r="H46" s="3"/>
      <c r="I46" s="3"/>
      <c r="J46" s="3"/>
      <c r="K46" s="3"/>
    </row>
    <row r="47" spans="2:11" ht="18.75">
      <c r="B47" s="6"/>
      <c r="D47" s="28"/>
      <c r="E47" s="7" t="s">
        <v>138</v>
      </c>
      <c r="F47" s="7"/>
      <c r="G47" s="29"/>
      <c r="H47" s="3"/>
      <c r="I47" s="3"/>
      <c r="J47" s="3"/>
      <c r="K47" s="3"/>
    </row>
    <row r="48" spans="4:11" ht="18.75">
      <c r="D48" s="28"/>
      <c r="E48" s="7" t="s">
        <v>22</v>
      </c>
      <c r="F48" s="7"/>
      <c r="G48" s="29"/>
      <c r="H48" s="3"/>
      <c r="I48" s="3"/>
      <c r="J48" s="3"/>
      <c r="K48" s="3"/>
    </row>
    <row r="49" spans="2:5" ht="16.5">
      <c r="B49" s="28" t="s">
        <v>8</v>
      </c>
      <c r="D49" s="28"/>
      <c r="E49" s="7" t="s">
        <v>19</v>
      </c>
    </row>
  </sheetData>
  <sheetProtection/>
  <mergeCells count="4">
    <mergeCell ref="A5:L5"/>
    <mergeCell ref="A2:K2"/>
    <mergeCell ref="A1:O1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80" zoomScaleSheetLayoutView="80" workbookViewId="0" topLeftCell="A1">
      <selection activeCell="A7" sqref="A7"/>
    </sheetView>
  </sheetViews>
  <sheetFormatPr defaultColWidth="9.140625" defaultRowHeight="15"/>
  <cols>
    <col min="1" max="1" width="5.00390625" style="0" customWidth="1"/>
    <col min="2" max="2" width="18.7109375" style="5" customWidth="1"/>
    <col min="3" max="3" width="16.8515625" style="5" customWidth="1"/>
    <col min="4" max="4" width="21.00390625" style="5" customWidth="1"/>
    <col min="5" max="5" width="19.7109375" style="0" customWidth="1"/>
    <col min="6" max="6" width="3.7109375" style="15" customWidth="1"/>
    <col min="7" max="7" width="17.57421875" style="60" customWidth="1"/>
    <col min="8" max="8" width="5.421875" style="18" customWidth="1"/>
    <col min="9" max="9" width="5.28125" style="18" customWidth="1"/>
    <col min="10" max="10" width="5.57421875" style="18" customWidth="1"/>
    <col min="11" max="11" width="6.00390625" style="18" customWidth="1"/>
    <col min="12" max="12" width="6.8515625" style="19" customWidth="1"/>
    <col min="13" max="13" width="8.140625" style="0" customWidth="1"/>
    <col min="14" max="14" width="6.8515625" style="0" customWidth="1"/>
    <col min="15" max="15" width="12.7109375" style="0" customWidth="1"/>
    <col min="16" max="16" width="1.421875" style="0" customWidth="1"/>
  </cols>
  <sheetData>
    <row r="1" spans="1:14" ht="15.75">
      <c r="A1" s="147" t="s">
        <v>207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8"/>
      <c r="M2" s="18"/>
      <c r="N2" s="18"/>
    </row>
    <row r="3" spans="1:15" ht="15.75">
      <c r="A3" s="23" t="s">
        <v>12</v>
      </c>
      <c r="B3" s="35"/>
      <c r="C3" s="35"/>
      <c r="D3" s="35"/>
      <c r="E3" s="35"/>
      <c r="F3" s="23"/>
      <c r="G3" s="23"/>
      <c r="H3" s="23"/>
      <c r="I3" s="23"/>
      <c r="J3" s="23"/>
      <c r="K3" s="23"/>
      <c r="L3" s="36"/>
      <c r="M3" s="36"/>
      <c r="N3" s="36"/>
      <c r="O3" s="36"/>
    </row>
    <row r="4" spans="1:12" ht="15.75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8"/>
    </row>
    <row r="5" spans="1:12" ht="15.75">
      <c r="A5" s="149" t="s">
        <v>206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7" spans="1:15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58" t="s">
        <v>16</v>
      </c>
      <c r="H7" s="1" t="s">
        <v>202</v>
      </c>
      <c r="I7" s="1" t="s">
        <v>203</v>
      </c>
      <c r="J7" s="1" t="s">
        <v>204</v>
      </c>
      <c r="K7" s="1" t="s">
        <v>205</v>
      </c>
      <c r="L7" s="44" t="s">
        <v>6</v>
      </c>
      <c r="M7" s="1" t="s">
        <v>9</v>
      </c>
      <c r="N7" s="1" t="s">
        <v>10</v>
      </c>
      <c r="O7" s="1" t="s">
        <v>11</v>
      </c>
    </row>
    <row r="8" spans="1:15" ht="21" customHeight="1">
      <c r="A8" s="107">
        <v>1</v>
      </c>
      <c r="B8" s="133" t="s">
        <v>188</v>
      </c>
      <c r="C8" s="133" t="s">
        <v>436</v>
      </c>
      <c r="D8" s="133" t="s">
        <v>438</v>
      </c>
      <c r="E8" s="118" t="s">
        <v>21</v>
      </c>
      <c r="F8" s="1">
        <v>10</v>
      </c>
      <c r="G8" s="62" t="s">
        <v>412</v>
      </c>
      <c r="H8" s="76">
        <v>22</v>
      </c>
      <c r="I8" s="76">
        <v>13</v>
      </c>
      <c r="J8" s="76">
        <v>42</v>
      </c>
      <c r="K8" s="76">
        <v>18</v>
      </c>
      <c r="L8" s="77">
        <f aca="true" t="shared" si="0" ref="L8:L49">SUM(H8:K8)</f>
        <v>95</v>
      </c>
      <c r="M8" s="39">
        <v>1</v>
      </c>
      <c r="N8" s="145" t="s">
        <v>266</v>
      </c>
      <c r="O8" s="105">
        <f aca="true" t="shared" si="1" ref="O8:O49">L8/115*100</f>
        <v>82.6086956521739</v>
      </c>
    </row>
    <row r="9" spans="1:15" ht="21" customHeight="1">
      <c r="A9" s="107">
        <v>2</v>
      </c>
      <c r="B9" s="133" t="s">
        <v>47</v>
      </c>
      <c r="C9" s="133" t="s">
        <v>429</v>
      </c>
      <c r="D9" s="133" t="s">
        <v>441</v>
      </c>
      <c r="E9" s="118" t="s">
        <v>21</v>
      </c>
      <c r="F9" s="1">
        <v>10</v>
      </c>
      <c r="G9" s="62" t="s">
        <v>414</v>
      </c>
      <c r="H9" s="76">
        <v>20</v>
      </c>
      <c r="I9" s="76">
        <v>15</v>
      </c>
      <c r="J9" s="76">
        <v>37</v>
      </c>
      <c r="K9" s="76">
        <v>14</v>
      </c>
      <c r="L9" s="77">
        <f t="shared" si="0"/>
        <v>86</v>
      </c>
      <c r="M9" s="39">
        <v>2</v>
      </c>
      <c r="N9" s="145" t="s">
        <v>267</v>
      </c>
      <c r="O9" s="105">
        <f t="shared" si="1"/>
        <v>74.78260869565217</v>
      </c>
    </row>
    <row r="10" spans="1:15" ht="21" customHeight="1">
      <c r="A10" s="107">
        <v>3</v>
      </c>
      <c r="B10" s="130" t="s">
        <v>189</v>
      </c>
      <c r="C10" s="130" t="s">
        <v>430</v>
      </c>
      <c r="D10" s="131" t="s">
        <v>442</v>
      </c>
      <c r="E10" s="94" t="s">
        <v>28</v>
      </c>
      <c r="F10" s="1">
        <v>10</v>
      </c>
      <c r="G10" s="62" t="s">
        <v>405</v>
      </c>
      <c r="H10" s="76">
        <v>18</v>
      </c>
      <c r="I10" s="76">
        <v>13</v>
      </c>
      <c r="J10" s="76">
        <v>42</v>
      </c>
      <c r="K10" s="76">
        <v>13</v>
      </c>
      <c r="L10" s="77">
        <f t="shared" si="0"/>
        <v>86</v>
      </c>
      <c r="M10" s="91">
        <v>2</v>
      </c>
      <c r="N10" s="145" t="s">
        <v>267</v>
      </c>
      <c r="O10" s="105">
        <f t="shared" si="1"/>
        <v>74.78260869565217</v>
      </c>
    </row>
    <row r="11" spans="1:15" ht="21" customHeight="1">
      <c r="A11" s="107">
        <v>4</v>
      </c>
      <c r="B11" s="131" t="s">
        <v>195</v>
      </c>
      <c r="C11" s="131" t="s">
        <v>442</v>
      </c>
      <c r="D11" s="131" t="s">
        <v>431</v>
      </c>
      <c r="E11" s="94" t="s">
        <v>29</v>
      </c>
      <c r="F11" s="1">
        <v>10</v>
      </c>
      <c r="G11" s="62" t="s">
        <v>385</v>
      </c>
      <c r="H11" s="76">
        <v>16</v>
      </c>
      <c r="I11" s="76">
        <v>6</v>
      </c>
      <c r="J11" s="76">
        <v>41</v>
      </c>
      <c r="K11" s="76">
        <v>18</v>
      </c>
      <c r="L11" s="77">
        <f t="shared" si="0"/>
        <v>81</v>
      </c>
      <c r="M11" s="39">
        <v>3</v>
      </c>
      <c r="N11" s="144" t="s">
        <v>268</v>
      </c>
      <c r="O11" s="105">
        <f t="shared" si="1"/>
        <v>70.43478260869566</v>
      </c>
    </row>
    <row r="12" spans="1:15" ht="21" customHeight="1">
      <c r="A12" s="107">
        <v>5</v>
      </c>
      <c r="B12" s="131" t="s">
        <v>31</v>
      </c>
      <c r="C12" s="131" t="s">
        <v>427</v>
      </c>
      <c r="D12" s="131" t="s">
        <v>429</v>
      </c>
      <c r="E12" s="38" t="s">
        <v>15</v>
      </c>
      <c r="F12" s="1">
        <v>10</v>
      </c>
      <c r="G12" s="62" t="s">
        <v>400</v>
      </c>
      <c r="H12" s="90">
        <v>17</v>
      </c>
      <c r="I12" s="90">
        <v>14</v>
      </c>
      <c r="J12" s="90">
        <v>34</v>
      </c>
      <c r="K12" s="90">
        <v>16</v>
      </c>
      <c r="L12" s="77">
        <f t="shared" si="0"/>
        <v>81</v>
      </c>
      <c r="M12" s="91">
        <v>3</v>
      </c>
      <c r="N12" s="145" t="s">
        <v>268</v>
      </c>
      <c r="O12" s="105">
        <f t="shared" si="1"/>
        <v>70.43478260869566</v>
      </c>
    </row>
    <row r="13" spans="1:15" ht="21" customHeight="1">
      <c r="A13" s="107">
        <v>6</v>
      </c>
      <c r="B13" s="135" t="s">
        <v>181</v>
      </c>
      <c r="C13" s="132" t="s">
        <v>440</v>
      </c>
      <c r="D13" s="132" t="s">
        <v>437</v>
      </c>
      <c r="E13" s="125" t="s">
        <v>13</v>
      </c>
      <c r="F13" s="1">
        <v>10</v>
      </c>
      <c r="G13" s="62" t="s">
        <v>401</v>
      </c>
      <c r="H13" s="76">
        <v>14</v>
      </c>
      <c r="I13" s="76">
        <v>14</v>
      </c>
      <c r="J13" s="76">
        <v>40</v>
      </c>
      <c r="K13" s="76">
        <v>13</v>
      </c>
      <c r="L13" s="77">
        <f t="shared" si="0"/>
        <v>81</v>
      </c>
      <c r="M13" s="39">
        <v>3</v>
      </c>
      <c r="N13" s="145" t="s">
        <v>268</v>
      </c>
      <c r="O13" s="105">
        <f t="shared" si="1"/>
        <v>70.43478260869566</v>
      </c>
    </row>
    <row r="14" spans="1:15" ht="21" customHeight="1">
      <c r="A14" s="107">
        <v>7</v>
      </c>
      <c r="B14" s="130" t="s">
        <v>190</v>
      </c>
      <c r="C14" s="130" t="s">
        <v>429</v>
      </c>
      <c r="D14" s="131" t="s">
        <v>438</v>
      </c>
      <c r="E14" s="94" t="s">
        <v>28</v>
      </c>
      <c r="F14" s="1">
        <v>10</v>
      </c>
      <c r="G14" s="62" t="s">
        <v>406</v>
      </c>
      <c r="H14" s="90">
        <v>19</v>
      </c>
      <c r="I14" s="90">
        <v>14</v>
      </c>
      <c r="J14" s="90">
        <v>33</v>
      </c>
      <c r="K14" s="90">
        <v>13</v>
      </c>
      <c r="L14" s="77">
        <f t="shared" si="0"/>
        <v>79</v>
      </c>
      <c r="M14" s="39">
        <v>4</v>
      </c>
      <c r="N14" s="49"/>
      <c r="O14" s="105">
        <f t="shared" si="1"/>
        <v>68.69565217391305</v>
      </c>
    </row>
    <row r="15" spans="1:15" ht="21" customHeight="1">
      <c r="A15" s="107">
        <v>8</v>
      </c>
      <c r="B15" s="135" t="s">
        <v>185</v>
      </c>
      <c r="C15" s="132" t="s">
        <v>443</v>
      </c>
      <c r="D15" s="132" t="s">
        <v>429</v>
      </c>
      <c r="E15" s="125" t="s">
        <v>13</v>
      </c>
      <c r="F15" s="1">
        <v>10</v>
      </c>
      <c r="G15" s="62" t="s">
        <v>402</v>
      </c>
      <c r="H15" s="76">
        <v>13</v>
      </c>
      <c r="I15" s="76">
        <v>9</v>
      </c>
      <c r="J15" s="76">
        <v>36</v>
      </c>
      <c r="K15" s="76">
        <v>14</v>
      </c>
      <c r="L15" s="77">
        <f t="shared" si="0"/>
        <v>72</v>
      </c>
      <c r="M15" s="39">
        <v>5</v>
      </c>
      <c r="N15" s="86"/>
      <c r="O15" s="105">
        <f t="shared" si="1"/>
        <v>62.60869565217392</v>
      </c>
    </row>
    <row r="16" spans="1:15" ht="21" customHeight="1">
      <c r="A16" s="107">
        <v>9</v>
      </c>
      <c r="B16" s="131" t="s">
        <v>191</v>
      </c>
      <c r="C16" s="131" t="s">
        <v>438</v>
      </c>
      <c r="D16" s="134" t="s">
        <v>441</v>
      </c>
      <c r="E16" s="94" t="s">
        <v>23</v>
      </c>
      <c r="F16" s="1">
        <v>10</v>
      </c>
      <c r="G16" s="62" t="s">
        <v>416</v>
      </c>
      <c r="H16" s="76">
        <v>16</v>
      </c>
      <c r="I16" s="76">
        <v>4</v>
      </c>
      <c r="J16" s="76">
        <v>36</v>
      </c>
      <c r="K16" s="76">
        <v>13</v>
      </c>
      <c r="L16" s="77">
        <f t="shared" si="0"/>
        <v>69</v>
      </c>
      <c r="M16" s="91">
        <v>6</v>
      </c>
      <c r="N16" s="39"/>
      <c r="O16" s="105">
        <f t="shared" si="1"/>
        <v>60</v>
      </c>
    </row>
    <row r="17" spans="1:15" ht="21" customHeight="1">
      <c r="A17" s="107">
        <v>10</v>
      </c>
      <c r="B17" s="131" t="s">
        <v>221</v>
      </c>
      <c r="C17" s="131" t="s">
        <v>435</v>
      </c>
      <c r="D17" s="131" t="s">
        <v>439</v>
      </c>
      <c r="E17" s="94" t="s">
        <v>308</v>
      </c>
      <c r="F17" s="1">
        <v>10</v>
      </c>
      <c r="G17" s="62" t="s">
        <v>422</v>
      </c>
      <c r="H17" s="76">
        <v>14</v>
      </c>
      <c r="I17" s="76">
        <v>8</v>
      </c>
      <c r="J17" s="76">
        <v>34</v>
      </c>
      <c r="K17" s="76">
        <v>11</v>
      </c>
      <c r="L17" s="77">
        <f t="shared" si="0"/>
        <v>67</v>
      </c>
      <c r="M17" s="91">
        <v>7</v>
      </c>
      <c r="N17" s="39"/>
      <c r="O17" s="105">
        <f t="shared" si="1"/>
        <v>58.26086956521739</v>
      </c>
    </row>
    <row r="18" spans="1:15" ht="21" customHeight="1">
      <c r="A18" s="107">
        <v>11</v>
      </c>
      <c r="B18" s="131" t="s">
        <v>192</v>
      </c>
      <c r="C18" s="131" t="s">
        <v>433</v>
      </c>
      <c r="D18" s="134" t="s">
        <v>429</v>
      </c>
      <c r="E18" s="94" t="s">
        <v>23</v>
      </c>
      <c r="F18" s="1">
        <v>10</v>
      </c>
      <c r="G18" s="62" t="s">
        <v>415</v>
      </c>
      <c r="H18" s="13">
        <v>20</v>
      </c>
      <c r="I18" s="13">
        <v>5</v>
      </c>
      <c r="J18" s="13">
        <v>33</v>
      </c>
      <c r="K18" s="13">
        <v>5</v>
      </c>
      <c r="L18" s="77">
        <f t="shared" si="0"/>
        <v>63</v>
      </c>
      <c r="M18" s="39">
        <v>8</v>
      </c>
      <c r="N18" s="91"/>
      <c r="O18" s="105">
        <f t="shared" si="1"/>
        <v>54.78260869565217</v>
      </c>
    </row>
    <row r="19" spans="1:15" ht="21" customHeight="1">
      <c r="A19" s="107">
        <v>12</v>
      </c>
      <c r="B19" s="133" t="s">
        <v>186</v>
      </c>
      <c r="C19" s="133" t="s">
        <v>429</v>
      </c>
      <c r="D19" s="133" t="s">
        <v>430</v>
      </c>
      <c r="E19" s="118" t="s">
        <v>21</v>
      </c>
      <c r="F19" s="1">
        <v>10</v>
      </c>
      <c r="G19" s="62" t="s">
        <v>411</v>
      </c>
      <c r="H19" s="76">
        <v>16</v>
      </c>
      <c r="I19" s="76">
        <v>5</v>
      </c>
      <c r="J19" s="76">
        <v>33</v>
      </c>
      <c r="K19" s="76">
        <v>7</v>
      </c>
      <c r="L19" s="77">
        <f t="shared" si="0"/>
        <v>61</v>
      </c>
      <c r="M19" s="91">
        <v>9</v>
      </c>
      <c r="N19" s="39"/>
      <c r="O19" s="105">
        <f t="shared" si="1"/>
        <v>53.04347826086957</v>
      </c>
    </row>
    <row r="20" spans="1:15" ht="21" customHeight="1">
      <c r="A20" s="107">
        <v>13</v>
      </c>
      <c r="B20" s="131" t="s">
        <v>194</v>
      </c>
      <c r="C20" s="131" t="s">
        <v>429</v>
      </c>
      <c r="D20" s="134" t="s">
        <v>432</v>
      </c>
      <c r="E20" s="94" t="s">
        <v>23</v>
      </c>
      <c r="F20" s="1">
        <v>10</v>
      </c>
      <c r="G20" s="62" t="s">
        <v>399</v>
      </c>
      <c r="H20" s="48">
        <v>12</v>
      </c>
      <c r="I20" s="48">
        <v>2</v>
      </c>
      <c r="J20" s="48">
        <v>39</v>
      </c>
      <c r="K20" s="76">
        <v>6</v>
      </c>
      <c r="L20" s="77">
        <f t="shared" si="0"/>
        <v>59</v>
      </c>
      <c r="M20" s="39">
        <v>10</v>
      </c>
      <c r="N20" s="86"/>
      <c r="O20" s="105">
        <f t="shared" si="1"/>
        <v>51.30434782608696</v>
      </c>
    </row>
    <row r="21" spans="1:15" ht="21" customHeight="1">
      <c r="A21" s="107">
        <v>14</v>
      </c>
      <c r="B21" s="130" t="s">
        <v>178</v>
      </c>
      <c r="C21" s="130" t="s">
        <v>442</v>
      </c>
      <c r="D21" s="130" t="s">
        <v>429</v>
      </c>
      <c r="E21" s="94" t="s">
        <v>41</v>
      </c>
      <c r="F21" s="1">
        <v>10</v>
      </c>
      <c r="G21" s="62" t="s">
        <v>394</v>
      </c>
      <c r="H21" s="76">
        <v>8</v>
      </c>
      <c r="I21" s="76">
        <v>6</v>
      </c>
      <c r="J21" s="76">
        <v>36</v>
      </c>
      <c r="K21" s="76">
        <v>9</v>
      </c>
      <c r="L21" s="77">
        <f t="shared" si="0"/>
        <v>59</v>
      </c>
      <c r="M21" s="39">
        <v>10</v>
      </c>
      <c r="N21" s="39"/>
      <c r="O21" s="105">
        <f t="shared" si="1"/>
        <v>51.30434782608696</v>
      </c>
    </row>
    <row r="22" spans="1:15" ht="21" customHeight="1">
      <c r="A22" s="107">
        <v>15</v>
      </c>
      <c r="B22" s="130" t="s">
        <v>177</v>
      </c>
      <c r="C22" s="130" t="s">
        <v>444</v>
      </c>
      <c r="D22" s="130" t="s">
        <v>429</v>
      </c>
      <c r="E22" s="94" t="s">
        <v>41</v>
      </c>
      <c r="F22" s="1">
        <v>10</v>
      </c>
      <c r="G22" s="62" t="s">
        <v>408</v>
      </c>
      <c r="H22" s="76">
        <v>11</v>
      </c>
      <c r="I22" s="76">
        <v>6</v>
      </c>
      <c r="J22" s="76">
        <v>34</v>
      </c>
      <c r="K22" s="76">
        <v>7</v>
      </c>
      <c r="L22" s="77">
        <f t="shared" si="0"/>
        <v>58</v>
      </c>
      <c r="M22" s="39">
        <v>11</v>
      </c>
      <c r="N22" s="41"/>
      <c r="O22" s="105">
        <f t="shared" si="1"/>
        <v>50.43478260869565</v>
      </c>
    </row>
    <row r="23" spans="1:15" ht="21" customHeight="1">
      <c r="A23" s="107">
        <v>16</v>
      </c>
      <c r="B23" s="130" t="s">
        <v>420</v>
      </c>
      <c r="C23" s="130" t="s">
        <v>437</v>
      </c>
      <c r="D23" s="131" t="s">
        <v>429</v>
      </c>
      <c r="E23" s="46" t="s">
        <v>103</v>
      </c>
      <c r="F23" s="1">
        <v>10</v>
      </c>
      <c r="G23" s="62" t="s">
        <v>421</v>
      </c>
      <c r="H23" s="90">
        <v>16</v>
      </c>
      <c r="I23" s="90">
        <v>2</v>
      </c>
      <c r="J23" s="90">
        <v>33</v>
      </c>
      <c r="K23" s="90">
        <v>7</v>
      </c>
      <c r="L23" s="77">
        <f t="shared" si="0"/>
        <v>58</v>
      </c>
      <c r="M23" s="39">
        <v>11</v>
      </c>
      <c r="N23" s="55"/>
      <c r="O23" s="105">
        <f t="shared" si="1"/>
        <v>50.43478260869565</v>
      </c>
    </row>
    <row r="24" spans="1:15" ht="21" customHeight="1">
      <c r="A24" s="107">
        <v>17</v>
      </c>
      <c r="B24" s="131" t="s">
        <v>193</v>
      </c>
      <c r="C24" s="131" t="s">
        <v>437</v>
      </c>
      <c r="D24" s="134" t="s">
        <v>429</v>
      </c>
      <c r="E24" s="94" t="s">
        <v>23</v>
      </c>
      <c r="F24" s="1">
        <v>10</v>
      </c>
      <c r="G24" s="62" t="s">
        <v>398</v>
      </c>
      <c r="H24" s="76">
        <v>8</v>
      </c>
      <c r="I24" s="76">
        <v>4</v>
      </c>
      <c r="J24" s="76">
        <v>33</v>
      </c>
      <c r="K24" s="76">
        <v>12</v>
      </c>
      <c r="L24" s="77">
        <f t="shared" si="0"/>
        <v>57</v>
      </c>
      <c r="M24" s="91">
        <v>12</v>
      </c>
      <c r="N24" s="49"/>
      <c r="O24" s="105">
        <f t="shared" si="1"/>
        <v>49.56521739130435</v>
      </c>
    </row>
    <row r="25" spans="1:15" ht="21" customHeight="1">
      <c r="A25" s="107">
        <v>18</v>
      </c>
      <c r="B25" s="131" t="s">
        <v>193</v>
      </c>
      <c r="C25" s="131" t="s">
        <v>437</v>
      </c>
      <c r="D25" s="131" t="s">
        <v>429</v>
      </c>
      <c r="E25" s="94" t="s">
        <v>418</v>
      </c>
      <c r="F25" s="1">
        <v>10</v>
      </c>
      <c r="G25" s="62" t="s">
        <v>398</v>
      </c>
      <c r="H25" s="76">
        <v>8</v>
      </c>
      <c r="I25" s="76">
        <v>4</v>
      </c>
      <c r="J25" s="76">
        <v>33</v>
      </c>
      <c r="K25" s="76">
        <v>12</v>
      </c>
      <c r="L25" s="77">
        <f t="shared" si="0"/>
        <v>57</v>
      </c>
      <c r="M25" s="91">
        <v>12</v>
      </c>
      <c r="N25" s="39"/>
      <c r="O25" s="105">
        <f t="shared" si="1"/>
        <v>49.56521739130435</v>
      </c>
    </row>
    <row r="26" spans="1:15" ht="21" customHeight="1">
      <c r="A26" s="107">
        <v>19</v>
      </c>
      <c r="B26" s="129" t="s">
        <v>173</v>
      </c>
      <c r="C26" s="129" t="s">
        <v>430</v>
      </c>
      <c r="D26" s="129" t="s">
        <v>430</v>
      </c>
      <c r="E26" s="114" t="s">
        <v>14</v>
      </c>
      <c r="F26" s="1">
        <v>10</v>
      </c>
      <c r="G26" s="62" t="s">
        <v>395</v>
      </c>
      <c r="H26" s="90">
        <v>12</v>
      </c>
      <c r="I26" s="90">
        <v>3</v>
      </c>
      <c r="J26" s="90">
        <v>32</v>
      </c>
      <c r="K26" s="90">
        <v>9</v>
      </c>
      <c r="L26" s="77">
        <f t="shared" si="0"/>
        <v>56</v>
      </c>
      <c r="M26" s="39">
        <v>13</v>
      </c>
      <c r="N26" s="103"/>
      <c r="O26" s="105">
        <f t="shared" si="1"/>
        <v>48.69565217391305</v>
      </c>
    </row>
    <row r="27" spans="1:15" ht="21" customHeight="1">
      <c r="A27" s="107">
        <v>20</v>
      </c>
      <c r="B27" s="131" t="s">
        <v>48</v>
      </c>
      <c r="C27" s="131" t="s">
        <v>438</v>
      </c>
      <c r="D27" s="131" t="s">
        <v>445</v>
      </c>
      <c r="E27" s="94" t="s">
        <v>29</v>
      </c>
      <c r="F27" s="1">
        <v>10</v>
      </c>
      <c r="G27" s="62" t="s">
        <v>383</v>
      </c>
      <c r="H27" s="76">
        <v>15</v>
      </c>
      <c r="I27" s="76">
        <v>6</v>
      </c>
      <c r="J27" s="76">
        <v>28</v>
      </c>
      <c r="K27" s="76">
        <v>6</v>
      </c>
      <c r="L27" s="77">
        <f t="shared" si="0"/>
        <v>55</v>
      </c>
      <c r="M27" s="91">
        <v>14</v>
      </c>
      <c r="N27" s="39"/>
      <c r="O27" s="105">
        <f t="shared" si="1"/>
        <v>47.82608695652174</v>
      </c>
    </row>
    <row r="28" spans="1:15" ht="21" customHeight="1">
      <c r="A28" s="107">
        <v>21</v>
      </c>
      <c r="B28" s="133" t="s">
        <v>187</v>
      </c>
      <c r="C28" s="133" t="s">
        <v>427</v>
      </c>
      <c r="D28" s="133" t="s">
        <v>439</v>
      </c>
      <c r="E28" s="118" t="s">
        <v>21</v>
      </c>
      <c r="F28" s="1">
        <v>10</v>
      </c>
      <c r="G28" s="62" t="s">
        <v>413</v>
      </c>
      <c r="H28" s="90">
        <v>8</v>
      </c>
      <c r="I28" s="90">
        <v>5</v>
      </c>
      <c r="J28" s="90">
        <v>31</v>
      </c>
      <c r="K28" s="90">
        <v>10</v>
      </c>
      <c r="L28" s="77">
        <f t="shared" si="0"/>
        <v>54</v>
      </c>
      <c r="M28" s="39">
        <v>15</v>
      </c>
      <c r="N28" s="93"/>
      <c r="O28" s="105">
        <f t="shared" si="1"/>
        <v>46.95652173913044</v>
      </c>
    </row>
    <row r="29" spans="1:15" ht="21" customHeight="1">
      <c r="A29" s="107">
        <v>22</v>
      </c>
      <c r="B29" s="129" t="s">
        <v>201</v>
      </c>
      <c r="C29" s="129" t="s">
        <v>435</v>
      </c>
      <c r="D29" s="129" t="s">
        <v>429</v>
      </c>
      <c r="E29" s="114" t="s">
        <v>29</v>
      </c>
      <c r="F29" s="1">
        <v>10</v>
      </c>
      <c r="G29" s="62" t="s">
        <v>382</v>
      </c>
      <c r="H29" s="76">
        <v>14</v>
      </c>
      <c r="I29" s="76">
        <v>8</v>
      </c>
      <c r="J29" s="76">
        <v>27</v>
      </c>
      <c r="K29" s="76">
        <v>5</v>
      </c>
      <c r="L29" s="77">
        <f t="shared" si="0"/>
        <v>54</v>
      </c>
      <c r="M29" s="91">
        <v>15</v>
      </c>
      <c r="N29" s="39"/>
      <c r="O29" s="105">
        <f t="shared" si="1"/>
        <v>46.95652173913044</v>
      </c>
    </row>
    <row r="30" spans="1:15" ht="21" customHeight="1">
      <c r="A30" s="107">
        <v>23</v>
      </c>
      <c r="B30" s="130" t="s">
        <v>423</v>
      </c>
      <c r="C30" s="130" t="s">
        <v>430</v>
      </c>
      <c r="D30" s="130" t="s">
        <v>433</v>
      </c>
      <c r="E30" s="94" t="s">
        <v>418</v>
      </c>
      <c r="F30" s="37">
        <v>10</v>
      </c>
      <c r="G30" s="62" t="s">
        <v>424</v>
      </c>
      <c r="H30" s="48">
        <v>13</v>
      </c>
      <c r="I30" s="48">
        <v>4</v>
      </c>
      <c r="J30" s="48">
        <v>30</v>
      </c>
      <c r="K30" s="48">
        <v>6</v>
      </c>
      <c r="L30" s="77">
        <f t="shared" si="0"/>
        <v>53</v>
      </c>
      <c r="M30" s="91">
        <v>16</v>
      </c>
      <c r="N30" s="39"/>
      <c r="O30" s="105">
        <f t="shared" si="1"/>
        <v>46.08695652173913</v>
      </c>
    </row>
    <row r="31" spans="1:15" ht="21" customHeight="1">
      <c r="A31" s="107">
        <v>24</v>
      </c>
      <c r="B31" s="131" t="s">
        <v>199</v>
      </c>
      <c r="C31" s="131" t="s">
        <v>430</v>
      </c>
      <c r="D31" s="131" t="s">
        <v>429</v>
      </c>
      <c r="E31" s="94" t="s">
        <v>29</v>
      </c>
      <c r="F31" s="1">
        <v>10</v>
      </c>
      <c r="G31" s="62" t="s">
        <v>388</v>
      </c>
      <c r="H31" s="76">
        <v>9</v>
      </c>
      <c r="I31" s="76">
        <v>5</v>
      </c>
      <c r="J31" s="76">
        <v>28</v>
      </c>
      <c r="K31" s="76">
        <v>10</v>
      </c>
      <c r="L31" s="77">
        <f t="shared" si="0"/>
        <v>52</v>
      </c>
      <c r="M31" s="91">
        <v>17</v>
      </c>
      <c r="N31" s="57"/>
      <c r="O31" s="105">
        <f t="shared" si="1"/>
        <v>45.21739130434783</v>
      </c>
    </row>
    <row r="32" spans="1:15" s="55" customFormat="1" ht="21" customHeight="1">
      <c r="A32" s="107">
        <v>25</v>
      </c>
      <c r="B32" s="130" t="s">
        <v>175</v>
      </c>
      <c r="C32" s="130" t="s">
        <v>427</v>
      </c>
      <c r="D32" s="130" t="s">
        <v>442</v>
      </c>
      <c r="E32" s="94" t="s">
        <v>41</v>
      </c>
      <c r="F32" s="1">
        <v>10</v>
      </c>
      <c r="G32" s="62" t="s">
        <v>407</v>
      </c>
      <c r="H32" s="48">
        <v>11</v>
      </c>
      <c r="I32" s="48">
        <v>3</v>
      </c>
      <c r="J32" s="48">
        <v>25</v>
      </c>
      <c r="K32" s="48">
        <v>13</v>
      </c>
      <c r="L32" s="77">
        <f t="shared" si="0"/>
        <v>52</v>
      </c>
      <c r="M32" s="91">
        <v>17</v>
      </c>
      <c r="N32" s="39"/>
      <c r="O32" s="105">
        <f t="shared" si="1"/>
        <v>45.21739130434783</v>
      </c>
    </row>
    <row r="33" spans="1:15" s="55" customFormat="1" ht="21" customHeight="1">
      <c r="A33" s="107">
        <v>26</v>
      </c>
      <c r="B33" s="131" t="s">
        <v>50</v>
      </c>
      <c r="C33" s="131" t="s">
        <v>429</v>
      </c>
      <c r="D33" s="131" t="s">
        <v>436</v>
      </c>
      <c r="E33" s="94" t="s">
        <v>29</v>
      </c>
      <c r="F33" s="1">
        <v>10</v>
      </c>
      <c r="G33" s="62" t="s">
        <v>386</v>
      </c>
      <c r="H33" s="48">
        <v>11</v>
      </c>
      <c r="I33" s="48">
        <v>6</v>
      </c>
      <c r="J33" s="48">
        <v>29</v>
      </c>
      <c r="K33" s="48">
        <v>6</v>
      </c>
      <c r="L33" s="77">
        <f t="shared" si="0"/>
        <v>52</v>
      </c>
      <c r="M33" s="91">
        <v>17</v>
      </c>
      <c r="N33" s="39"/>
      <c r="O33" s="105">
        <f t="shared" si="1"/>
        <v>45.21739130434783</v>
      </c>
    </row>
    <row r="34" spans="1:15" s="55" customFormat="1" ht="21" customHeight="1">
      <c r="A34" s="107">
        <v>27</v>
      </c>
      <c r="B34" s="131" t="s">
        <v>196</v>
      </c>
      <c r="C34" s="131" t="s">
        <v>436</v>
      </c>
      <c r="D34" s="131" t="s">
        <v>429</v>
      </c>
      <c r="E34" s="94" t="s">
        <v>29</v>
      </c>
      <c r="F34" s="1">
        <v>10</v>
      </c>
      <c r="G34" s="62" t="s">
        <v>384</v>
      </c>
      <c r="H34" s="92">
        <v>10</v>
      </c>
      <c r="I34" s="92">
        <v>6</v>
      </c>
      <c r="J34" s="92">
        <v>27</v>
      </c>
      <c r="K34" s="92">
        <v>6</v>
      </c>
      <c r="L34" s="77">
        <f t="shared" si="0"/>
        <v>49</v>
      </c>
      <c r="M34" s="39">
        <v>18</v>
      </c>
      <c r="O34" s="105">
        <f t="shared" si="1"/>
        <v>42.608695652173914</v>
      </c>
    </row>
    <row r="35" spans="1:15" s="55" customFormat="1" ht="21" customHeight="1">
      <c r="A35" s="107">
        <v>28</v>
      </c>
      <c r="B35" s="129" t="s">
        <v>172</v>
      </c>
      <c r="C35" s="129" t="s">
        <v>446</v>
      </c>
      <c r="D35" s="129" t="s">
        <v>432</v>
      </c>
      <c r="E35" s="94" t="s">
        <v>14</v>
      </c>
      <c r="F35" s="1">
        <v>10</v>
      </c>
      <c r="G35" s="62" t="s">
        <v>396</v>
      </c>
      <c r="H35" s="92">
        <v>14</v>
      </c>
      <c r="I35" s="92">
        <v>2</v>
      </c>
      <c r="J35" s="92">
        <v>31</v>
      </c>
      <c r="K35" s="92">
        <v>2</v>
      </c>
      <c r="L35" s="77">
        <f t="shared" si="0"/>
        <v>49</v>
      </c>
      <c r="M35" s="39">
        <v>18</v>
      </c>
      <c r="N35" s="103"/>
      <c r="O35" s="105">
        <f t="shared" si="1"/>
        <v>42.608695652173914</v>
      </c>
    </row>
    <row r="36" spans="1:15" s="55" customFormat="1" ht="21" customHeight="1">
      <c r="A36" s="107">
        <v>29</v>
      </c>
      <c r="B36" s="130" t="s">
        <v>179</v>
      </c>
      <c r="C36" s="130" t="s">
        <v>435</v>
      </c>
      <c r="D36" s="130" t="s">
        <v>431</v>
      </c>
      <c r="E36" s="94" t="s">
        <v>42</v>
      </c>
      <c r="F36" s="1">
        <v>10</v>
      </c>
      <c r="G36" s="62" t="s">
        <v>392</v>
      </c>
      <c r="H36" s="92">
        <v>7</v>
      </c>
      <c r="I36" s="92">
        <v>2</v>
      </c>
      <c r="J36" s="92">
        <v>29</v>
      </c>
      <c r="K36" s="92">
        <v>10</v>
      </c>
      <c r="L36" s="77">
        <f t="shared" si="0"/>
        <v>48</v>
      </c>
      <c r="M36" s="39">
        <v>19</v>
      </c>
      <c r="N36" s="93"/>
      <c r="O36" s="105">
        <f t="shared" si="1"/>
        <v>41.73913043478261</v>
      </c>
    </row>
    <row r="37" spans="1:15" s="55" customFormat="1" ht="21" customHeight="1">
      <c r="A37" s="107">
        <v>30</v>
      </c>
      <c r="B37" s="130" t="s">
        <v>425</v>
      </c>
      <c r="C37" s="130" t="s">
        <v>433</v>
      </c>
      <c r="D37" s="130" t="s">
        <v>428</v>
      </c>
      <c r="E37" s="94" t="s">
        <v>418</v>
      </c>
      <c r="F37" s="1">
        <v>10</v>
      </c>
      <c r="G37" s="62" t="s">
        <v>426</v>
      </c>
      <c r="H37" s="48">
        <v>11</v>
      </c>
      <c r="I37" s="48">
        <v>5</v>
      </c>
      <c r="J37" s="48">
        <v>31</v>
      </c>
      <c r="K37" s="48">
        <v>0</v>
      </c>
      <c r="L37" s="77">
        <f t="shared" si="0"/>
        <v>47</v>
      </c>
      <c r="M37" s="91">
        <v>20</v>
      </c>
      <c r="N37" s="39"/>
      <c r="O37" s="105">
        <f t="shared" si="1"/>
        <v>40.869565217391305</v>
      </c>
    </row>
    <row r="38" spans="1:15" s="55" customFormat="1" ht="21" customHeight="1">
      <c r="A38" s="107">
        <v>31</v>
      </c>
      <c r="B38" s="131" t="s">
        <v>49</v>
      </c>
      <c r="C38" s="131" t="s">
        <v>430</v>
      </c>
      <c r="D38" s="129" t="s">
        <v>429</v>
      </c>
      <c r="E38" s="94" t="s">
        <v>29</v>
      </c>
      <c r="F38" s="1">
        <v>10</v>
      </c>
      <c r="G38" s="62" t="s">
        <v>389</v>
      </c>
      <c r="H38" s="48">
        <v>11</v>
      </c>
      <c r="I38" s="48">
        <v>3</v>
      </c>
      <c r="J38" s="48">
        <v>27</v>
      </c>
      <c r="K38" s="48">
        <v>5</v>
      </c>
      <c r="L38" s="77">
        <f t="shared" si="0"/>
        <v>46</v>
      </c>
      <c r="M38" s="91">
        <v>21</v>
      </c>
      <c r="N38" s="39"/>
      <c r="O38" s="105">
        <f t="shared" si="1"/>
        <v>40</v>
      </c>
    </row>
    <row r="39" spans="1:15" ht="21" customHeight="1">
      <c r="A39" s="107">
        <v>32</v>
      </c>
      <c r="B39" s="135" t="s">
        <v>183</v>
      </c>
      <c r="C39" s="132" t="s">
        <v>437</v>
      </c>
      <c r="D39" s="132" t="s">
        <v>437</v>
      </c>
      <c r="E39" s="125" t="s">
        <v>13</v>
      </c>
      <c r="F39" s="1">
        <v>10</v>
      </c>
      <c r="G39" s="62" t="s">
        <v>404</v>
      </c>
      <c r="H39" s="106">
        <v>10</v>
      </c>
      <c r="I39" s="106">
        <v>3</v>
      </c>
      <c r="J39" s="106">
        <v>27</v>
      </c>
      <c r="K39" s="106">
        <v>5</v>
      </c>
      <c r="L39" s="77">
        <f t="shared" si="0"/>
        <v>45</v>
      </c>
      <c r="M39" s="91">
        <v>22</v>
      </c>
      <c r="N39" s="143"/>
      <c r="O39" s="105">
        <f t="shared" si="1"/>
        <v>39.130434782608695</v>
      </c>
    </row>
    <row r="40" spans="1:15" ht="21" customHeight="1">
      <c r="A40" s="107">
        <v>33</v>
      </c>
      <c r="B40" s="135" t="s">
        <v>184</v>
      </c>
      <c r="C40" s="132" t="s">
        <v>442</v>
      </c>
      <c r="D40" s="132" t="s">
        <v>429</v>
      </c>
      <c r="E40" s="125" t="s">
        <v>13</v>
      </c>
      <c r="F40" s="1">
        <v>10</v>
      </c>
      <c r="G40" s="62" t="s">
        <v>404</v>
      </c>
      <c r="H40" s="48">
        <v>7</v>
      </c>
      <c r="I40" s="48">
        <v>2</v>
      </c>
      <c r="J40" s="48">
        <v>28</v>
      </c>
      <c r="K40" s="48">
        <v>8</v>
      </c>
      <c r="L40" s="77">
        <f t="shared" si="0"/>
        <v>45</v>
      </c>
      <c r="M40" s="39">
        <v>22</v>
      </c>
      <c r="N40" s="39"/>
      <c r="O40" s="105">
        <f t="shared" si="1"/>
        <v>39.130434782608695</v>
      </c>
    </row>
    <row r="41" spans="1:15" ht="21" customHeight="1">
      <c r="A41" s="107">
        <v>34</v>
      </c>
      <c r="B41" s="131" t="s">
        <v>197</v>
      </c>
      <c r="C41" s="131" t="s">
        <v>447</v>
      </c>
      <c r="D41" s="131" t="s">
        <v>439</v>
      </c>
      <c r="E41" s="94" t="s">
        <v>29</v>
      </c>
      <c r="F41" s="1">
        <v>10</v>
      </c>
      <c r="G41" s="62" t="s">
        <v>387</v>
      </c>
      <c r="H41" s="48">
        <v>8</v>
      </c>
      <c r="I41" s="48">
        <v>2</v>
      </c>
      <c r="J41" s="48">
        <v>31</v>
      </c>
      <c r="K41" s="48">
        <v>3</v>
      </c>
      <c r="L41" s="77">
        <f t="shared" si="0"/>
        <v>44</v>
      </c>
      <c r="M41" s="91">
        <v>23</v>
      </c>
      <c r="N41" s="39"/>
      <c r="O41" s="105">
        <f t="shared" si="1"/>
        <v>38.26086956521739</v>
      </c>
    </row>
    <row r="42" spans="1:15" ht="21" customHeight="1">
      <c r="A42" s="107">
        <v>35</v>
      </c>
      <c r="B42" s="135" t="s">
        <v>182</v>
      </c>
      <c r="C42" s="132" t="s">
        <v>431</v>
      </c>
      <c r="D42" s="132" t="s">
        <v>442</v>
      </c>
      <c r="E42" s="125" t="s">
        <v>13</v>
      </c>
      <c r="F42" s="1">
        <v>10</v>
      </c>
      <c r="G42" s="62" t="s">
        <v>403</v>
      </c>
      <c r="H42" s="48">
        <v>11</v>
      </c>
      <c r="I42" s="48">
        <v>1</v>
      </c>
      <c r="J42" s="48">
        <v>28</v>
      </c>
      <c r="K42" s="48">
        <v>3</v>
      </c>
      <c r="L42" s="77">
        <f t="shared" si="0"/>
        <v>43</v>
      </c>
      <c r="M42" s="39">
        <v>24</v>
      </c>
      <c r="N42" s="39"/>
      <c r="O42" s="105">
        <f t="shared" si="1"/>
        <v>37.391304347826086</v>
      </c>
    </row>
    <row r="43" spans="1:15" ht="21" customHeight="1">
      <c r="A43" s="107">
        <v>36</v>
      </c>
      <c r="B43" s="131" t="s">
        <v>200</v>
      </c>
      <c r="C43" s="131" t="s">
        <v>427</v>
      </c>
      <c r="D43" s="131" t="s">
        <v>439</v>
      </c>
      <c r="E43" s="94" t="s">
        <v>29</v>
      </c>
      <c r="F43" s="37">
        <v>10</v>
      </c>
      <c r="G43" s="62" t="s">
        <v>390</v>
      </c>
      <c r="H43" s="48">
        <v>9</v>
      </c>
      <c r="I43" s="48">
        <v>3</v>
      </c>
      <c r="J43" s="48">
        <v>27</v>
      </c>
      <c r="K43" s="48">
        <v>3</v>
      </c>
      <c r="L43" s="77">
        <f t="shared" si="0"/>
        <v>42</v>
      </c>
      <c r="M43" s="91">
        <v>25</v>
      </c>
      <c r="N43" s="39"/>
      <c r="O43" s="105">
        <f t="shared" si="1"/>
        <v>36.52173913043478</v>
      </c>
    </row>
    <row r="44" spans="1:15" ht="21" customHeight="1">
      <c r="A44" s="107">
        <v>37</v>
      </c>
      <c r="B44" s="131" t="s">
        <v>417</v>
      </c>
      <c r="C44" s="131" t="s">
        <v>427</v>
      </c>
      <c r="D44" s="131" t="s">
        <v>429</v>
      </c>
      <c r="E44" s="94" t="s">
        <v>418</v>
      </c>
      <c r="F44" s="37">
        <v>10</v>
      </c>
      <c r="G44" s="62" t="s">
        <v>419</v>
      </c>
      <c r="H44" s="48">
        <v>10</v>
      </c>
      <c r="I44" s="48">
        <v>7</v>
      </c>
      <c r="J44" s="48">
        <v>24</v>
      </c>
      <c r="K44" s="48">
        <v>0</v>
      </c>
      <c r="L44" s="77">
        <f t="shared" si="0"/>
        <v>41</v>
      </c>
      <c r="M44" s="91">
        <v>26</v>
      </c>
      <c r="N44" s="39"/>
      <c r="O44" s="105">
        <f t="shared" si="1"/>
        <v>35.65217391304348</v>
      </c>
    </row>
    <row r="45" spans="1:15" ht="21" customHeight="1">
      <c r="A45" s="107">
        <v>38</v>
      </c>
      <c r="B45" s="130" t="s">
        <v>180</v>
      </c>
      <c r="C45" s="130" t="s">
        <v>429</v>
      </c>
      <c r="D45" s="130" t="s">
        <v>435</v>
      </c>
      <c r="E45" s="94" t="s">
        <v>42</v>
      </c>
      <c r="F45" s="37">
        <v>10</v>
      </c>
      <c r="G45" s="62" t="s">
        <v>391</v>
      </c>
      <c r="H45" s="48">
        <v>8</v>
      </c>
      <c r="I45" s="48">
        <v>0</v>
      </c>
      <c r="J45" s="48">
        <v>29</v>
      </c>
      <c r="K45" s="48">
        <v>3</v>
      </c>
      <c r="L45" s="77">
        <f t="shared" si="0"/>
        <v>40</v>
      </c>
      <c r="M45" s="39">
        <v>27</v>
      </c>
      <c r="N45" s="39"/>
      <c r="O45" s="105">
        <f t="shared" si="1"/>
        <v>34.78260869565217</v>
      </c>
    </row>
    <row r="46" spans="1:15" ht="21" customHeight="1">
      <c r="A46" s="107">
        <v>39</v>
      </c>
      <c r="B46" s="131" t="s">
        <v>198</v>
      </c>
      <c r="C46" s="131" t="s">
        <v>438</v>
      </c>
      <c r="D46" s="131" t="s">
        <v>437</v>
      </c>
      <c r="E46" s="94" t="s">
        <v>29</v>
      </c>
      <c r="F46" s="37">
        <v>10</v>
      </c>
      <c r="G46" s="62" t="s">
        <v>397</v>
      </c>
      <c r="H46" s="48">
        <v>8</v>
      </c>
      <c r="I46" s="48">
        <v>0</v>
      </c>
      <c r="J46" s="48">
        <v>28</v>
      </c>
      <c r="K46" s="48">
        <v>3</v>
      </c>
      <c r="L46" s="77">
        <f t="shared" si="0"/>
        <v>39</v>
      </c>
      <c r="M46" s="91">
        <v>28</v>
      </c>
      <c r="N46" s="39"/>
      <c r="O46" s="105">
        <f t="shared" si="1"/>
        <v>33.91304347826087</v>
      </c>
    </row>
    <row r="47" spans="1:15" ht="21" customHeight="1">
      <c r="A47" s="107">
        <v>40</v>
      </c>
      <c r="B47" s="130" t="s">
        <v>176</v>
      </c>
      <c r="C47" s="130" t="s">
        <v>442</v>
      </c>
      <c r="D47" s="130" t="s">
        <v>429</v>
      </c>
      <c r="E47" s="94" t="s">
        <v>41</v>
      </c>
      <c r="F47" s="37">
        <v>10</v>
      </c>
      <c r="G47" s="62" t="s">
        <v>409</v>
      </c>
      <c r="H47" s="48">
        <v>7</v>
      </c>
      <c r="I47" s="48">
        <v>4</v>
      </c>
      <c r="J47" s="48">
        <v>22</v>
      </c>
      <c r="K47" s="48">
        <v>6</v>
      </c>
      <c r="L47" s="77">
        <f t="shared" si="0"/>
        <v>39</v>
      </c>
      <c r="M47" s="91">
        <v>28</v>
      </c>
      <c r="N47" s="86"/>
      <c r="O47" s="105">
        <f t="shared" si="1"/>
        <v>33.91304347826087</v>
      </c>
    </row>
    <row r="48" spans="1:15" ht="21" customHeight="1">
      <c r="A48" s="107">
        <v>41</v>
      </c>
      <c r="B48" s="131" t="s">
        <v>125</v>
      </c>
      <c r="C48" s="131" t="s">
        <v>435</v>
      </c>
      <c r="D48" s="131" t="s">
        <v>429</v>
      </c>
      <c r="E48" s="94" t="s">
        <v>29</v>
      </c>
      <c r="F48" s="37">
        <v>10</v>
      </c>
      <c r="G48" s="62" t="s">
        <v>393</v>
      </c>
      <c r="H48" s="48">
        <v>7</v>
      </c>
      <c r="I48" s="48">
        <v>0</v>
      </c>
      <c r="J48" s="48">
        <v>26</v>
      </c>
      <c r="K48" s="48">
        <v>2</v>
      </c>
      <c r="L48" s="77">
        <f t="shared" si="0"/>
        <v>35</v>
      </c>
      <c r="M48" s="91">
        <v>29</v>
      </c>
      <c r="N48" s="39"/>
      <c r="O48" s="105">
        <f t="shared" si="1"/>
        <v>30.434782608695656</v>
      </c>
    </row>
    <row r="49" spans="1:15" ht="21" customHeight="1">
      <c r="A49" s="107">
        <v>42</v>
      </c>
      <c r="B49" s="130" t="s">
        <v>174</v>
      </c>
      <c r="C49" s="130" t="s">
        <v>429</v>
      </c>
      <c r="D49" s="130" t="s">
        <v>441</v>
      </c>
      <c r="E49" s="94" t="s">
        <v>104</v>
      </c>
      <c r="F49" s="37">
        <v>10</v>
      </c>
      <c r="G49" s="89" t="s">
        <v>410</v>
      </c>
      <c r="H49" s="48">
        <v>12</v>
      </c>
      <c r="I49" s="48">
        <v>4</v>
      </c>
      <c r="J49" s="48">
        <v>14</v>
      </c>
      <c r="K49" s="48">
        <v>3</v>
      </c>
      <c r="L49" s="77">
        <f t="shared" si="0"/>
        <v>33</v>
      </c>
      <c r="M49" s="39">
        <v>30</v>
      </c>
      <c r="N49" s="49"/>
      <c r="O49" s="105">
        <f t="shared" si="1"/>
        <v>28.695652173913043</v>
      </c>
    </row>
    <row r="50" spans="2:11" ht="18.75">
      <c r="B50" s="53"/>
      <c r="C50" s="53"/>
      <c r="D50" s="28"/>
      <c r="E50" s="7"/>
      <c r="F50" s="7"/>
      <c r="G50" s="59"/>
      <c r="H50" s="3"/>
      <c r="I50" s="17"/>
      <c r="J50" s="17"/>
      <c r="K50" s="17"/>
    </row>
    <row r="51" spans="2:14" ht="18.75">
      <c r="B51" s="6" t="s">
        <v>17</v>
      </c>
      <c r="C51" s="20"/>
      <c r="D51" s="20"/>
      <c r="E51" s="6" t="s">
        <v>43</v>
      </c>
      <c r="F51" s="6"/>
      <c r="G51" s="21"/>
      <c r="H51" s="3"/>
      <c r="I51" s="3"/>
      <c r="J51" s="3"/>
      <c r="K51" s="3"/>
      <c r="L51" s="18"/>
      <c r="M51" s="32"/>
      <c r="N51" s="33"/>
    </row>
    <row r="52" spans="2:14" ht="18.75">
      <c r="B52" s="6"/>
      <c r="C52" s="20"/>
      <c r="D52" s="20"/>
      <c r="E52" s="6"/>
      <c r="F52" s="7"/>
      <c r="G52" s="29"/>
      <c r="H52" s="3"/>
      <c r="I52" s="3"/>
      <c r="J52" s="3"/>
      <c r="K52" s="3"/>
      <c r="L52" s="18"/>
      <c r="M52" s="18"/>
      <c r="N52" s="18"/>
    </row>
    <row r="53" spans="2:14" ht="18.75">
      <c r="B53" s="6" t="s">
        <v>7</v>
      </c>
      <c r="C53" s="20"/>
      <c r="D53" s="28"/>
      <c r="E53" s="7" t="s">
        <v>18</v>
      </c>
      <c r="F53" s="7"/>
      <c r="G53" s="29"/>
      <c r="H53" s="3"/>
      <c r="I53" s="3"/>
      <c r="J53" s="3"/>
      <c r="K53" s="3"/>
      <c r="L53" s="18"/>
      <c r="M53" s="18"/>
      <c r="N53" s="18"/>
    </row>
    <row r="54" spans="2:14" ht="18.75">
      <c r="B54" s="6"/>
      <c r="C54" s="20"/>
      <c r="D54" s="28"/>
      <c r="E54" s="7" t="s">
        <v>138</v>
      </c>
      <c r="F54" s="7"/>
      <c r="G54" s="29"/>
      <c r="H54" s="3"/>
      <c r="I54" s="3"/>
      <c r="J54" s="3"/>
      <c r="K54" s="3"/>
      <c r="L54" s="18"/>
      <c r="M54" s="18"/>
      <c r="N54" s="18"/>
    </row>
    <row r="55" spans="2:14" ht="18.75">
      <c r="B55" s="20"/>
      <c r="C55" s="20"/>
      <c r="D55" s="28"/>
      <c r="E55" s="7" t="s">
        <v>22</v>
      </c>
      <c r="F55" s="7"/>
      <c r="G55" s="29"/>
      <c r="H55" s="3"/>
      <c r="I55" s="3"/>
      <c r="J55" s="3"/>
      <c r="K55" s="3"/>
      <c r="L55" s="18"/>
      <c r="M55" s="18"/>
      <c r="N55" s="18"/>
    </row>
    <row r="56" spans="2:14" ht="16.5">
      <c r="B56" s="28" t="s">
        <v>8</v>
      </c>
      <c r="C56" s="20"/>
      <c r="D56" s="28"/>
      <c r="E56" s="7" t="s">
        <v>19</v>
      </c>
      <c r="F56"/>
      <c r="G56" s="66"/>
      <c r="H56"/>
      <c r="I56"/>
      <c r="J56"/>
      <c r="K56"/>
      <c r="L56" s="18"/>
      <c r="M56" s="18"/>
      <c r="N56" s="18"/>
    </row>
  </sheetData>
  <sheetProtection/>
  <mergeCells count="4">
    <mergeCell ref="A5:L5"/>
    <mergeCell ref="A1:N1"/>
    <mergeCell ref="A2:K2"/>
    <mergeCell ref="A4:K4"/>
  </mergeCells>
  <printOptions horizontalCentered="1"/>
  <pageMargins left="0.7874015748031497" right="0.11811023622047245" top="0.3937007874015748" bottom="0.3937007874015748" header="0.11811023622047245" footer="0.11811023622047245"/>
  <pageSetup horizontalDpi="600" verticalDpi="600" orientation="landscape" paperSize="9" scale="75" r:id="rId2"/>
  <rowBreaks count="1" manualBreakCount="1">
    <brk id="30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80" zoomScaleSheetLayoutView="80" workbookViewId="0" topLeftCell="A1">
      <selection activeCell="A7" sqref="A7"/>
    </sheetView>
  </sheetViews>
  <sheetFormatPr defaultColWidth="9.140625" defaultRowHeight="15"/>
  <cols>
    <col min="1" max="1" width="3.140625" style="0" customWidth="1"/>
    <col min="2" max="2" width="16.00390625" style="5" customWidth="1"/>
    <col min="3" max="3" width="14.7109375" style="5" customWidth="1"/>
    <col min="4" max="4" width="17.140625" style="5" customWidth="1"/>
    <col min="5" max="5" width="21.57421875" style="0" customWidth="1"/>
    <col min="6" max="6" width="4.00390625" style="14" customWidth="1"/>
    <col min="7" max="7" width="18.421875" style="14" customWidth="1"/>
    <col min="8" max="11" width="5.57421875" style="0" customWidth="1"/>
    <col min="12" max="12" width="6.8515625" style="10" customWidth="1"/>
    <col min="13" max="13" width="6.7109375" style="0" customWidth="1"/>
    <col min="14" max="14" width="6.57421875" style="0" customWidth="1"/>
    <col min="15" max="15" width="10.7109375" style="0" customWidth="1"/>
  </cols>
  <sheetData>
    <row r="1" spans="1:14" ht="15.75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8"/>
      <c r="M2" s="18"/>
      <c r="N2" s="18"/>
    </row>
    <row r="3" spans="1:15" ht="15.75">
      <c r="A3" s="23" t="s">
        <v>12</v>
      </c>
      <c r="B3" s="35"/>
      <c r="C3" s="35"/>
      <c r="D3" s="35"/>
      <c r="E3" s="35"/>
      <c r="F3" s="23"/>
      <c r="G3" s="23"/>
      <c r="H3" s="23"/>
      <c r="I3" s="23"/>
      <c r="J3" s="23"/>
      <c r="K3" s="23"/>
      <c r="L3" s="36"/>
      <c r="M3" s="36"/>
      <c r="N3" s="36"/>
      <c r="O3" s="36"/>
    </row>
    <row r="4" spans="1:12" ht="15.75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8"/>
    </row>
    <row r="5" spans="1:12" ht="15.75">
      <c r="A5" s="146" t="s">
        <v>208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7" spans="1:15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20</v>
      </c>
      <c r="F7" s="2" t="s">
        <v>5</v>
      </c>
      <c r="G7" s="2" t="s">
        <v>16</v>
      </c>
      <c r="H7" s="1" t="s">
        <v>134</v>
      </c>
      <c r="I7" s="1" t="s">
        <v>135</v>
      </c>
      <c r="J7" s="1" t="s">
        <v>136</v>
      </c>
      <c r="K7" s="1" t="s">
        <v>137</v>
      </c>
      <c r="L7" s="44" t="s">
        <v>6</v>
      </c>
      <c r="M7" s="12" t="s">
        <v>9</v>
      </c>
      <c r="N7" s="1" t="s">
        <v>10</v>
      </c>
      <c r="O7" s="12" t="s">
        <v>11</v>
      </c>
    </row>
    <row r="8" spans="1:15" ht="24" customHeight="1">
      <c r="A8" s="41">
        <v>1</v>
      </c>
      <c r="B8" s="115" t="s">
        <v>217</v>
      </c>
      <c r="C8" s="47" t="s">
        <v>427</v>
      </c>
      <c r="D8" s="47" t="s">
        <v>428</v>
      </c>
      <c r="E8" s="125" t="s">
        <v>13</v>
      </c>
      <c r="F8" s="43">
        <v>11</v>
      </c>
      <c r="G8" s="56" t="s">
        <v>362</v>
      </c>
      <c r="H8" s="79">
        <v>23</v>
      </c>
      <c r="I8" s="79">
        <v>15</v>
      </c>
      <c r="J8" s="79">
        <v>63</v>
      </c>
      <c r="K8" s="79">
        <v>17</v>
      </c>
      <c r="L8" s="11">
        <f aca="true" t="shared" si="0" ref="L8:L37">SUM(H8:K8)</f>
        <v>118</v>
      </c>
      <c r="M8" s="39">
        <v>1</v>
      </c>
      <c r="N8" s="121" t="s">
        <v>266</v>
      </c>
      <c r="O8" s="40">
        <f aca="true" t="shared" si="1" ref="O8:O37">L8/150*100</f>
        <v>78.66666666666666</v>
      </c>
    </row>
    <row r="9" spans="1:15" ht="24" customHeight="1">
      <c r="A9" s="93">
        <v>2</v>
      </c>
      <c r="B9" s="108" t="s">
        <v>220</v>
      </c>
      <c r="C9" s="108" t="s">
        <v>429</v>
      </c>
      <c r="D9" s="108" t="s">
        <v>429</v>
      </c>
      <c r="E9" s="113" t="s">
        <v>21</v>
      </c>
      <c r="F9" s="43">
        <v>11</v>
      </c>
      <c r="G9" s="56" t="s">
        <v>360</v>
      </c>
      <c r="H9" s="79">
        <v>22</v>
      </c>
      <c r="I9" s="79">
        <v>10</v>
      </c>
      <c r="J9" s="79">
        <v>63</v>
      </c>
      <c r="K9" s="79">
        <v>20</v>
      </c>
      <c r="L9" s="11">
        <f t="shared" si="0"/>
        <v>115</v>
      </c>
      <c r="M9" s="39">
        <v>2</v>
      </c>
      <c r="N9" s="86" t="s">
        <v>267</v>
      </c>
      <c r="O9" s="40">
        <f t="shared" si="1"/>
        <v>76.66666666666667</v>
      </c>
    </row>
    <row r="10" spans="1:15" ht="24" customHeight="1">
      <c r="A10" s="41">
        <v>3</v>
      </c>
      <c r="B10" s="108" t="s">
        <v>25</v>
      </c>
      <c r="C10" s="108" t="s">
        <v>430</v>
      </c>
      <c r="D10" s="108" t="s">
        <v>429</v>
      </c>
      <c r="E10" s="113" t="s">
        <v>21</v>
      </c>
      <c r="F10" s="43">
        <v>11</v>
      </c>
      <c r="G10" s="56" t="s">
        <v>361</v>
      </c>
      <c r="H10" s="51">
        <v>20</v>
      </c>
      <c r="I10" s="51">
        <v>7</v>
      </c>
      <c r="J10" s="51">
        <v>65</v>
      </c>
      <c r="K10" s="51">
        <v>20</v>
      </c>
      <c r="L10" s="11">
        <f t="shared" si="0"/>
        <v>112</v>
      </c>
      <c r="M10" s="39">
        <v>3</v>
      </c>
      <c r="N10" s="86" t="s">
        <v>268</v>
      </c>
      <c r="O10" s="40">
        <f t="shared" si="1"/>
        <v>74.66666666666667</v>
      </c>
    </row>
    <row r="11" spans="1:15" ht="15.75">
      <c r="A11" s="41">
        <v>4</v>
      </c>
      <c r="B11" s="49" t="s">
        <v>224</v>
      </c>
      <c r="C11" s="49" t="s">
        <v>431</v>
      </c>
      <c r="D11" s="128" t="s">
        <v>432</v>
      </c>
      <c r="E11" s="94" t="s">
        <v>23</v>
      </c>
      <c r="F11" s="42">
        <v>11</v>
      </c>
      <c r="G11" s="56" t="s">
        <v>364</v>
      </c>
      <c r="H11" s="73">
        <v>22</v>
      </c>
      <c r="I11" s="73">
        <v>11</v>
      </c>
      <c r="J11" s="73">
        <v>57</v>
      </c>
      <c r="K11" s="73">
        <v>20</v>
      </c>
      <c r="L11" s="11">
        <f t="shared" si="0"/>
        <v>110</v>
      </c>
      <c r="M11" s="39">
        <v>4</v>
      </c>
      <c r="N11" s="39"/>
      <c r="O11" s="40">
        <f t="shared" si="1"/>
        <v>73.33333333333333</v>
      </c>
    </row>
    <row r="12" spans="1:15" ht="24.75" customHeight="1">
      <c r="A12" s="93">
        <v>5</v>
      </c>
      <c r="B12" s="94" t="s">
        <v>55</v>
      </c>
      <c r="C12" s="94" t="s">
        <v>433</v>
      </c>
      <c r="D12" s="94" t="s">
        <v>432</v>
      </c>
      <c r="E12" s="94" t="s">
        <v>41</v>
      </c>
      <c r="F12" s="42">
        <v>11</v>
      </c>
      <c r="G12" s="56" t="s">
        <v>348</v>
      </c>
      <c r="H12" s="73">
        <v>15</v>
      </c>
      <c r="I12" s="73">
        <v>10</v>
      </c>
      <c r="J12" s="73">
        <v>64</v>
      </c>
      <c r="K12" s="73">
        <v>18</v>
      </c>
      <c r="L12" s="11">
        <f t="shared" si="0"/>
        <v>107</v>
      </c>
      <c r="M12" s="39">
        <v>5</v>
      </c>
      <c r="N12" s="86"/>
      <c r="O12" s="40">
        <f t="shared" si="1"/>
        <v>71.33333333333334</v>
      </c>
    </row>
    <row r="13" spans="1:15" s="34" customFormat="1" ht="17.25" customHeight="1">
      <c r="A13" s="41">
        <v>6</v>
      </c>
      <c r="B13" s="47" t="s">
        <v>32</v>
      </c>
      <c r="C13" s="110" t="s">
        <v>434</v>
      </c>
      <c r="D13" s="47" t="s">
        <v>435</v>
      </c>
      <c r="E13" s="114" t="s">
        <v>14</v>
      </c>
      <c r="F13" s="42">
        <v>11</v>
      </c>
      <c r="G13" s="56" t="s">
        <v>367</v>
      </c>
      <c r="H13" s="73">
        <v>14</v>
      </c>
      <c r="I13" s="73">
        <v>10</v>
      </c>
      <c r="J13" s="73">
        <v>58</v>
      </c>
      <c r="K13" s="73">
        <v>22</v>
      </c>
      <c r="L13" s="11">
        <f t="shared" si="0"/>
        <v>104</v>
      </c>
      <c r="M13" s="39">
        <v>6</v>
      </c>
      <c r="N13" s="121"/>
      <c r="O13" s="40">
        <f t="shared" si="1"/>
        <v>69.33333333333334</v>
      </c>
    </row>
    <row r="14" spans="1:15" ht="15" customHeight="1">
      <c r="A14" s="41">
        <v>7</v>
      </c>
      <c r="B14" s="94" t="s">
        <v>213</v>
      </c>
      <c r="C14" s="94" t="s">
        <v>427</v>
      </c>
      <c r="D14" s="94" t="s">
        <v>429</v>
      </c>
      <c r="E14" s="94" t="s">
        <v>41</v>
      </c>
      <c r="F14" s="42">
        <v>11</v>
      </c>
      <c r="G14" s="56" t="s">
        <v>356</v>
      </c>
      <c r="H14" s="73">
        <v>17</v>
      </c>
      <c r="I14" s="73">
        <v>10</v>
      </c>
      <c r="J14" s="73">
        <v>58</v>
      </c>
      <c r="K14" s="73">
        <v>19</v>
      </c>
      <c r="L14" s="11">
        <f t="shared" si="0"/>
        <v>104</v>
      </c>
      <c r="M14" s="39">
        <v>6</v>
      </c>
      <c r="N14" s="39"/>
      <c r="O14" s="40">
        <f t="shared" si="1"/>
        <v>69.33333333333334</v>
      </c>
    </row>
    <row r="15" spans="1:15" s="34" customFormat="1" ht="20.25" customHeight="1">
      <c r="A15" s="93">
        <v>8</v>
      </c>
      <c r="B15" s="49" t="s">
        <v>223</v>
      </c>
      <c r="C15" s="49" t="s">
        <v>436</v>
      </c>
      <c r="D15" s="123" t="s">
        <v>429</v>
      </c>
      <c r="E15" s="94" t="s">
        <v>23</v>
      </c>
      <c r="F15" s="42">
        <v>11</v>
      </c>
      <c r="G15" s="56" t="s">
        <v>366</v>
      </c>
      <c r="H15" s="73">
        <v>20</v>
      </c>
      <c r="I15" s="73">
        <v>11</v>
      </c>
      <c r="J15" s="73">
        <v>56</v>
      </c>
      <c r="K15" s="73">
        <v>15</v>
      </c>
      <c r="L15" s="11">
        <f t="shared" si="0"/>
        <v>102</v>
      </c>
      <c r="M15" s="39">
        <v>7</v>
      </c>
      <c r="N15" s="86"/>
      <c r="O15" s="40">
        <f t="shared" si="1"/>
        <v>68</v>
      </c>
    </row>
    <row r="16" spans="1:15" ht="15.75">
      <c r="A16" s="41">
        <v>9</v>
      </c>
      <c r="B16" s="49" t="s">
        <v>380</v>
      </c>
      <c r="C16" s="49" t="s">
        <v>427</v>
      </c>
      <c r="D16" s="123" t="s">
        <v>429</v>
      </c>
      <c r="E16" s="94" t="s">
        <v>23</v>
      </c>
      <c r="F16" s="42">
        <v>11</v>
      </c>
      <c r="G16" s="56" t="s">
        <v>381</v>
      </c>
      <c r="H16" s="119">
        <v>19</v>
      </c>
      <c r="I16" s="119">
        <v>11</v>
      </c>
      <c r="J16" s="119">
        <v>56</v>
      </c>
      <c r="K16" s="119">
        <v>14</v>
      </c>
      <c r="L16" s="11">
        <f t="shared" si="0"/>
        <v>100</v>
      </c>
      <c r="M16" s="39">
        <v>10</v>
      </c>
      <c r="N16" s="55"/>
      <c r="O16" s="40">
        <f t="shared" si="1"/>
        <v>66.66666666666666</v>
      </c>
    </row>
    <row r="17" spans="1:15" ht="15.75">
      <c r="A17" s="41">
        <v>10</v>
      </c>
      <c r="B17" s="111" t="s">
        <v>52</v>
      </c>
      <c r="C17" s="111" t="s">
        <v>430</v>
      </c>
      <c r="D17" s="111" t="s">
        <v>429</v>
      </c>
      <c r="E17" s="114" t="s">
        <v>14</v>
      </c>
      <c r="F17" s="42">
        <v>11</v>
      </c>
      <c r="G17" s="56" t="s">
        <v>370</v>
      </c>
      <c r="H17" s="78">
        <v>17</v>
      </c>
      <c r="I17" s="78">
        <v>11</v>
      </c>
      <c r="J17" s="78">
        <v>54</v>
      </c>
      <c r="K17" s="78">
        <v>17</v>
      </c>
      <c r="L17" s="11">
        <f t="shared" si="0"/>
        <v>99</v>
      </c>
      <c r="M17" s="39">
        <v>11</v>
      </c>
      <c r="N17" s="121"/>
      <c r="O17" s="40">
        <f t="shared" si="1"/>
        <v>66</v>
      </c>
    </row>
    <row r="18" spans="1:15" ht="25.5" customHeight="1">
      <c r="A18" s="93">
        <v>11</v>
      </c>
      <c r="B18" s="49" t="s">
        <v>57</v>
      </c>
      <c r="C18" s="49" t="s">
        <v>430</v>
      </c>
      <c r="D18" s="49" t="s">
        <v>429</v>
      </c>
      <c r="E18" s="94" t="s">
        <v>15</v>
      </c>
      <c r="F18" s="42">
        <v>11</v>
      </c>
      <c r="G18" s="56" t="s">
        <v>359</v>
      </c>
      <c r="H18" s="73">
        <v>14</v>
      </c>
      <c r="I18" s="73">
        <v>7</v>
      </c>
      <c r="J18" s="73">
        <v>58</v>
      </c>
      <c r="K18" s="73">
        <v>11</v>
      </c>
      <c r="L18" s="11">
        <f t="shared" si="0"/>
        <v>90</v>
      </c>
      <c r="M18" s="39">
        <v>12</v>
      </c>
      <c r="N18" s="39"/>
      <c r="O18" s="40">
        <f t="shared" si="1"/>
        <v>60</v>
      </c>
    </row>
    <row r="19" spans="1:15" ht="15" customHeight="1">
      <c r="A19" s="41">
        <v>12</v>
      </c>
      <c r="B19" s="94" t="s">
        <v>58</v>
      </c>
      <c r="C19" s="94" t="s">
        <v>437</v>
      </c>
      <c r="D19" s="108" t="s">
        <v>429</v>
      </c>
      <c r="E19" s="46" t="s">
        <v>103</v>
      </c>
      <c r="F19" s="42">
        <v>11</v>
      </c>
      <c r="G19" s="56" t="s">
        <v>350</v>
      </c>
      <c r="H19" s="73">
        <v>15</v>
      </c>
      <c r="I19" s="73">
        <v>5</v>
      </c>
      <c r="J19" s="73">
        <v>57</v>
      </c>
      <c r="K19" s="73">
        <v>12</v>
      </c>
      <c r="L19" s="11">
        <f t="shared" si="0"/>
        <v>89</v>
      </c>
      <c r="M19" s="39">
        <v>13</v>
      </c>
      <c r="N19" s="39"/>
      <c r="O19" s="40">
        <f t="shared" si="1"/>
        <v>59.333333333333336</v>
      </c>
    </row>
    <row r="20" spans="1:15" ht="15" customHeight="1">
      <c r="A20" s="41">
        <v>13</v>
      </c>
      <c r="B20" s="94" t="s">
        <v>214</v>
      </c>
      <c r="C20" s="94" t="s">
        <v>435</v>
      </c>
      <c r="D20" s="94" t="s">
        <v>429</v>
      </c>
      <c r="E20" s="94" t="s">
        <v>41</v>
      </c>
      <c r="F20" s="42">
        <v>11</v>
      </c>
      <c r="G20" s="56" t="s">
        <v>349</v>
      </c>
      <c r="H20" s="73">
        <v>16</v>
      </c>
      <c r="I20" s="73">
        <v>8</v>
      </c>
      <c r="J20" s="73">
        <v>51</v>
      </c>
      <c r="K20" s="73">
        <v>13</v>
      </c>
      <c r="L20" s="11">
        <f t="shared" si="0"/>
        <v>88</v>
      </c>
      <c r="M20" s="39">
        <v>14</v>
      </c>
      <c r="N20" s="39"/>
      <c r="O20" s="40">
        <f t="shared" si="1"/>
        <v>58.666666666666664</v>
      </c>
    </row>
    <row r="21" spans="1:15" ht="15" customHeight="1">
      <c r="A21" s="93">
        <v>14</v>
      </c>
      <c r="B21" s="94" t="s">
        <v>212</v>
      </c>
      <c r="C21" s="94" t="s">
        <v>438</v>
      </c>
      <c r="D21" s="94" t="s">
        <v>439</v>
      </c>
      <c r="E21" s="94" t="s">
        <v>104</v>
      </c>
      <c r="F21" s="42">
        <v>11</v>
      </c>
      <c r="G21" s="56" t="s">
        <v>354</v>
      </c>
      <c r="H21" s="73">
        <v>19</v>
      </c>
      <c r="I21" s="73">
        <v>13</v>
      </c>
      <c r="J21" s="73">
        <v>47</v>
      </c>
      <c r="K21" s="73">
        <v>6</v>
      </c>
      <c r="L21" s="11">
        <f t="shared" si="0"/>
        <v>85</v>
      </c>
      <c r="M21" s="39">
        <v>15</v>
      </c>
      <c r="N21" s="39"/>
      <c r="O21" s="40">
        <f t="shared" si="1"/>
        <v>56.666666666666664</v>
      </c>
    </row>
    <row r="22" spans="1:15" ht="17.25" customHeight="1">
      <c r="A22" s="41">
        <v>15</v>
      </c>
      <c r="B22" s="94" t="s">
        <v>375</v>
      </c>
      <c r="C22" s="94" t="s">
        <v>429</v>
      </c>
      <c r="D22" s="94" t="s">
        <v>429</v>
      </c>
      <c r="E22" s="94" t="s">
        <v>376</v>
      </c>
      <c r="F22" s="42">
        <v>11</v>
      </c>
      <c r="G22" s="56" t="s">
        <v>377</v>
      </c>
      <c r="H22" s="78">
        <v>14</v>
      </c>
      <c r="I22" s="78">
        <v>3</v>
      </c>
      <c r="J22" s="78">
        <v>48</v>
      </c>
      <c r="K22" s="78">
        <v>18</v>
      </c>
      <c r="L22" s="11">
        <f t="shared" si="0"/>
        <v>83</v>
      </c>
      <c r="M22" s="39">
        <v>16</v>
      </c>
      <c r="N22" s="39"/>
      <c r="O22" s="40">
        <f t="shared" si="1"/>
        <v>55.333333333333336</v>
      </c>
    </row>
    <row r="23" spans="1:15" ht="24" customHeight="1">
      <c r="A23" s="41">
        <v>16</v>
      </c>
      <c r="B23" s="49" t="s">
        <v>219</v>
      </c>
      <c r="C23" s="49" t="s">
        <v>429</v>
      </c>
      <c r="D23" s="49" t="s">
        <v>432</v>
      </c>
      <c r="E23" s="94" t="s">
        <v>15</v>
      </c>
      <c r="F23" s="42">
        <v>11</v>
      </c>
      <c r="G23" s="56" t="s">
        <v>365</v>
      </c>
      <c r="H23" s="73">
        <v>16</v>
      </c>
      <c r="I23" s="73">
        <v>4</v>
      </c>
      <c r="J23" s="73">
        <v>47</v>
      </c>
      <c r="K23" s="73">
        <v>16</v>
      </c>
      <c r="L23" s="11">
        <f t="shared" si="0"/>
        <v>83</v>
      </c>
      <c r="M23" s="39">
        <v>16</v>
      </c>
      <c r="N23" s="39"/>
      <c r="O23" s="40">
        <f t="shared" si="1"/>
        <v>55.333333333333336</v>
      </c>
    </row>
    <row r="24" spans="1:15" ht="15" customHeight="1">
      <c r="A24" s="93">
        <v>17</v>
      </c>
      <c r="B24" s="94" t="s">
        <v>211</v>
      </c>
      <c r="C24" s="94" t="s">
        <v>427</v>
      </c>
      <c r="D24" s="49" t="s">
        <v>433</v>
      </c>
      <c r="E24" s="46" t="s">
        <v>103</v>
      </c>
      <c r="F24" s="42">
        <v>11</v>
      </c>
      <c r="G24" s="56" t="s">
        <v>351</v>
      </c>
      <c r="H24" s="73">
        <v>18</v>
      </c>
      <c r="I24" s="73">
        <v>7</v>
      </c>
      <c r="J24" s="73">
        <v>53</v>
      </c>
      <c r="K24" s="73">
        <v>4</v>
      </c>
      <c r="L24" s="11">
        <f t="shared" si="0"/>
        <v>82</v>
      </c>
      <c r="M24" s="39">
        <v>17</v>
      </c>
      <c r="N24" s="39"/>
      <c r="O24" s="40">
        <f t="shared" si="1"/>
        <v>54.666666666666664</v>
      </c>
    </row>
    <row r="25" spans="1:15" ht="18.75" customHeight="1">
      <c r="A25" s="41">
        <v>18</v>
      </c>
      <c r="B25" s="94" t="s">
        <v>54</v>
      </c>
      <c r="C25" s="94" t="s">
        <v>430</v>
      </c>
      <c r="D25" s="94" t="s">
        <v>430</v>
      </c>
      <c r="E25" s="94" t="s">
        <v>30</v>
      </c>
      <c r="F25" s="42">
        <v>11</v>
      </c>
      <c r="G25" s="56" t="s">
        <v>372</v>
      </c>
      <c r="H25" s="78">
        <v>8</v>
      </c>
      <c r="I25" s="78">
        <v>2</v>
      </c>
      <c r="J25" s="78">
        <v>52</v>
      </c>
      <c r="K25" s="78">
        <v>12</v>
      </c>
      <c r="L25" s="11">
        <f t="shared" si="0"/>
        <v>74</v>
      </c>
      <c r="M25" s="39">
        <v>18</v>
      </c>
      <c r="N25" s="39"/>
      <c r="O25" s="40">
        <f t="shared" si="1"/>
        <v>49.333333333333336</v>
      </c>
    </row>
    <row r="26" spans="1:15" ht="15" customHeight="1">
      <c r="A26" s="41">
        <v>19</v>
      </c>
      <c r="B26" s="94" t="s">
        <v>222</v>
      </c>
      <c r="C26" s="94" t="s">
        <v>437</v>
      </c>
      <c r="D26" s="49" t="s">
        <v>435</v>
      </c>
      <c r="E26" s="94" t="s">
        <v>28</v>
      </c>
      <c r="F26" s="42">
        <v>11</v>
      </c>
      <c r="G26" s="56" t="s">
        <v>358</v>
      </c>
      <c r="H26" s="51">
        <v>13</v>
      </c>
      <c r="I26" s="51">
        <v>7</v>
      </c>
      <c r="J26" s="51">
        <v>42</v>
      </c>
      <c r="K26" s="51">
        <v>11</v>
      </c>
      <c r="L26" s="11">
        <f t="shared" si="0"/>
        <v>73</v>
      </c>
      <c r="M26" s="39">
        <v>19</v>
      </c>
      <c r="N26" s="39"/>
      <c r="O26" s="40">
        <f t="shared" si="1"/>
        <v>48.66666666666667</v>
      </c>
    </row>
    <row r="27" spans="1:15" ht="23.25" customHeight="1">
      <c r="A27" s="93">
        <v>20</v>
      </c>
      <c r="B27" s="94" t="s">
        <v>51</v>
      </c>
      <c r="C27" s="94" t="s">
        <v>427</v>
      </c>
      <c r="D27" s="49" t="s">
        <v>429</v>
      </c>
      <c r="E27" s="94" t="s">
        <v>28</v>
      </c>
      <c r="F27" s="43">
        <v>11</v>
      </c>
      <c r="G27" s="56" t="s">
        <v>357</v>
      </c>
      <c r="H27" s="51">
        <v>9</v>
      </c>
      <c r="I27" s="51">
        <v>7</v>
      </c>
      <c r="J27" s="51">
        <v>46</v>
      </c>
      <c r="K27" s="51">
        <v>10</v>
      </c>
      <c r="L27" s="11">
        <f t="shared" si="0"/>
        <v>72</v>
      </c>
      <c r="M27" s="39">
        <v>20</v>
      </c>
      <c r="N27" s="39"/>
      <c r="O27" s="40">
        <f t="shared" si="1"/>
        <v>48</v>
      </c>
    </row>
    <row r="28" spans="1:15" ht="17.25" customHeight="1">
      <c r="A28" s="41">
        <v>21</v>
      </c>
      <c r="B28" s="111" t="s">
        <v>209</v>
      </c>
      <c r="C28" s="111" t="s">
        <v>427</v>
      </c>
      <c r="D28" s="111" t="s">
        <v>429</v>
      </c>
      <c r="E28" s="114" t="s">
        <v>14</v>
      </c>
      <c r="F28" s="42">
        <v>11</v>
      </c>
      <c r="G28" s="56" t="s">
        <v>369</v>
      </c>
      <c r="H28" s="79">
        <v>10</v>
      </c>
      <c r="I28" s="79">
        <v>3</v>
      </c>
      <c r="J28" s="79">
        <v>44</v>
      </c>
      <c r="K28" s="79">
        <v>14</v>
      </c>
      <c r="L28" s="11">
        <f t="shared" si="0"/>
        <v>71</v>
      </c>
      <c r="M28" s="39">
        <v>21</v>
      </c>
      <c r="N28" s="121"/>
      <c r="O28" s="40">
        <f t="shared" si="1"/>
        <v>47.333333333333336</v>
      </c>
    </row>
    <row r="29" spans="1:15" ht="14.25" customHeight="1">
      <c r="A29" s="41">
        <v>22</v>
      </c>
      <c r="B29" s="48" t="s">
        <v>226</v>
      </c>
      <c r="C29" s="48" t="s">
        <v>432</v>
      </c>
      <c r="D29" s="48" t="s">
        <v>440</v>
      </c>
      <c r="E29" s="94" t="s">
        <v>29</v>
      </c>
      <c r="F29" s="42">
        <v>11</v>
      </c>
      <c r="G29" s="56" t="s">
        <v>353</v>
      </c>
      <c r="H29" s="51">
        <v>12</v>
      </c>
      <c r="I29" s="51">
        <v>3</v>
      </c>
      <c r="J29" s="51">
        <v>40</v>
      </c>
      <c r="K29" s="51">
        <v>14</v>
      </c>
      <c r="L29" s="11">
        <f t="shared" si="0"/>
        <v>69</v>
      </c>
      <c r="M29" s="39">
        <v>22</v>
      </c>
      <c r="N29" s="39"/>
      <c r="O29" s="40">
        <f t="shared" si="1"/>
        <v>46</v>
      </c>
    </row>
    <row r="30" spans="1:15" ht="17.25" customHeight="1">
      <c r="A30" s="93">
        <v>23</v>
      </c>
      <c r="B30" s="110" t="s">
        <v>210</v>
      </c>
      <c r="C30" s="110" t="s">
        <v>439</v>
      </c>
      <c r="D30" s="110" t="s">
        <v>439</v>
      </c>
      <c r="E30" s="114" t="s">
        <v>14</v>
      </c>
      <c r="F30" s="43">
        <v>11</v>
      </c>
      <c r="G30" s="56" t="s">
        <v>368</v>
      </c>
      <c r="H30" s="51">
        <v>13</v>
      </c>
      <c r="I30" s="51">
        <v>4</v>
      </c>
      <c r="J30" s="51">
        <v>43</v>
      </c>
      <c r="K30" s="51">
        <v>7</v>
      </c>
      <c r="L30" s="11">
        <f t="shared" si="0"/>
        <v>67</v>
      </c>
      <c r="M30" s="39">
        <v>23</v>
      </c>
      <c r="N30" s="121"/>
      <c r="O30" s="40">
        <f t="shared" si="1"/>
        <v>44.666666666666664</v>
      </c>
    </row>
    <row r="31" spans="1:15" ht="15.75">
      <c r="A31" s="41">
        <v>24</v>
      </c>
      <c r="B31" s="94" t="s">
        <v>216</v>
      </c>
      <c r="C31" s="94" t="s">
        <v>427</v>
      </c>
      <c r="D31" s="94" t="s">
        <v>428</v>
      </c>
      <c r="E31" s="94" t="s">
        <v>42</v>
      </c>
      <c r="F31" s="43">
        <v>11</v>
      </c>
      <c r="G31" s="56" t="s">
        <v>374</v>
      </c>
      <c r="H31" s="79">
        <v>10</v>
      </c>
      <c r="I31" s="79">
        <v>6</v>
      </c>
      <c r="J31" s="79">
        <v>45</v>
      </c>
      <c r="K31" s="79">
        <v>6</v>
      </c>
      <c r="L31" s="11">
        <f t="shared" si="0"/>
        <v>67</v>
      </c>
      <c r="M31" s="39">
        <v>23</v>
      </c>
      <c r="N31" s="87"/>
      <c r="O31" s="40">
        <f t="shared" si="1"/>
        <v>44.666666666666664</v>
      </c>
    </row>
    <row r="32" spans="1:15" ht="15.75">
      <c r="A32" s="41">
        <v>25</v>
      </c>
      <c r="B32" s="48" t="s">
        <v>225</v>
      </c>
      <c r="C32" s="48" t="s">
        <v>430</v>
      </c>
      <c r="D32" s="48" t="s">
        <v>429</v>
      </c>
      <c r="E32" s="94" t="s">
        <v>29</v>
      </c>
      <c r="F32" s="43">
        <v>11</v>
      </c>
      <c r="G32" s="56" t="s">
        <v>352</v>
      </c>
      <c r="H32" s="51">
        <v>7</v>
      </c>
      <c r="I32" s="51">
        <v>3</v>
      </c>
      <c r="J32" s="51">
        <v>48</v>
      </c>
      <c r="K32" s="51">
        <v>6</v>
      </c>
      <c r="L32" s="11">
        <f t="shared" si="0"/>
        <v>64</v>
      </c>
      <c r="M32" s="39">
        <v>24</v>
      </c>
      <c r="N32" s="39"/>
      <c r="O32" s="40">
        <f t="shared" si="1"/>
        <v>42.66666666666667</v>
      </c>
    </row>
    <row r="33" spans="1:15" ht="15.75">
      <c r="A33" s="93">
        <v>26</v>
      </c>
      <c r="B33" s="94" t="s">
        <v>215</v>
      </c>
      <c r="C33" s="94" t="s">
        <v>430</v>
      </c>
      <c r="D33" s="94" t="s">
        <v>436</v>
      </c>
      <c r="E33" s="94" t="s">
        <v>42</v>
      </c>
      <c r="F33" s="43">
        <v>11</v>
      </c>
      <c r="G33" s="56" t="s">
        <v>373</v>
      </c>
      <c r="H33" s="79">
        <v>9</v>
      </c>
      <c r="I33" s="79">
        <v>7</v>
      </c>
      <c r="J33" s="79">
        <v>44</v>
      </c>
      <c r="K33" s="79">
        <v>4</v>
      </c>
      <c r="L33" s="11">
        <f t="shared" si="0"/>
        <v>64</v>
      </c>
      <c r="M33" s="39">
        <v>24</v>
      </c>
      <c r="N33" s="87"/>
      <c r="O33" s="40">
        <f t="shared" si="1"/>
        <v>42.66666666666667</v>
      </c>
    </row>
    <row r="34" spans="1:15" ht="25.5">
      <c r="A34" s="41">
        <v>27</v>
      </c>
      <c r="B34" s="47" t="s">
        <v>218</v>
      </c>
      <c r="C34" s="47" t="s">
        <v>435</v>
      </c>
      <c r="D34" s="47" t="s">
        <v>429</v>
      </c>
      <c r="E34" s="125" t="s">
        <v>13</v>
      </c>
      <c r="F34" s="43">
        <v>11</v>
      </c>
      <c r="G34" s="56" t="s">
        <v>363</v>
      </c>
      <c r="H34" s="51">
        <v>8</v>
      </c>
      <c r="I34" s="51">
        <v>7</v>
      </c>
      <c r="J34" s="51">
        <v>32</v>
      </c>
      <c r="K34" s="51">
        <v>5</v>
      </c>
      <c r="L34" s="11">
        <f t="shared" si="0"/>
        <v>52</v>
      </c>
      <c r="M34" s="39">
        <v>25</v>
      </c>
      <c r="N34" s="39"/>
      <c r="O34" s="40">
        <f t="shared" si="1"/>
        <v>34.66666666666667</v>
      </c>
    </row>
    <row r="35" spans="1:15" ht="15.75">
      <c r="A35" s="41">
        <v>28</v>
      </c>
      <c r="B35" s="94" t="s">
        <v>56</v>
      </c>
      <c r="C35" s="94" t="s">
        <v>435</v>
      </c>
      <c r="D35" s="94" t="s">
        <v>440</v>
      </c>
      <c r="E35" s="94" t="s">
        <v>41</v>
      </c>
      <c r="F35" s="43">
        <v>11</v>
      </c>
      <c r="G35" s="56" t="s">
        <v>355</v>
      </c>
      <c r="H35" s="51">
        <v>8</v>
      </c>
      <c r="I35" s="51">
        <v>0</v>
      </c>
      <c r="J35" s="51">
        <v>36</v>
      </c>
      <c r="K35" s="51">
        <v>7</v>
      </c>
      <c r="L35" s="11">
        <f t="shared" si="0"/>
        <v>51</v>
      </c>
      <c r="M35" s="39">
        <v>26</v>
      </c>
      <c r="N35" s="39"/>
      <c r="O35" s="40">
        <f t="shared" si="1"/>
        <v>34</v>
      </c>
    </row>
    <row r="36" spans="1:15" ht="15.75">
      <c r="A36" s="93">
        <v>29</v>
      </c>
      <c r="B36" s="94" t="s">
        <v>378</v>
      </c>
      <c r="C36" s="94" t="s">
        <v>439</v>
      </c>
      <c r="D36" s="94" t="s">
        <v>439</v>
      </c>
      <c r="E36" s="94" t="s">
        <v>104</v>
      </c>
      <c r="F36" s="43">
        <v>11</v>
      </c>
      <c r="G36" s="56" t="s">
        <v>379</v>
      </c>
      <c r="H36" s="51">
        <v>9</v>
      </c>
      <c r="I36" s="51">
        <v>0</v>
      </c>
      <c r="J36" s="51">
        <v>27</v>
      </c>
      <c r="K36" s="51">
        <v>6</v>
      </c>
      <c r="L36" s="11">
        <f t="shared" si="0"/>
        <v>42</v>
      </c>
      <c r="M36" s="39">
        <v>27</v>
      </c>
      <c r="N36" s="39"/>
      <c r="O36" s="40">
        <f t="shared" si="1"/>
        <v>28.000000000000004</v>
      </c>
    </row>
    <row r="37" spans="1:15" ht="15.75">
      <c r="A37" s="41">
        <v>30</v>
      </c>
      <c r="B37" s="94" t="s">
        <v>53</v>
      </c>
      <c r="C37" s="94" t="s">
        <v>439</v>
      </c>
      <c r="D37" s="94" t="s">
        <v>439</v>
      </c>
      <c r="E37" s="94" t="s">
        <v>30</v>
      </c>
      <c r="F37" s="43">
        <v>11</v>
      </c>
      <c r="G37" s="56" t="s">
        <v>371</v>
      </c>
      <c r="H37" s="51">
        <v>8</v>
      </c>
      <c r="I37" s="51">
        <v>2</v>
      </c>
      <c r="J37" s="51">
        <v>26</v>
      </c>
      <c r="K37" s="51">
        <v>2</v>
      </c>
      <c r="L37" s="11">
        <f t="shared" si="0"/>
        <v>38</v>
      </c>
      <c r="M37" s="39">
        <v>28</v>
      </c>
      <c r="N37" s="39"/>
      <c r="O37" s="40">
        <f t="shared" si="1"/>
        <v>25.333333333333336</v>
      </c>
    </row>
    <row r="38" spans="2:5" ht="15">
      <c r="B38" s="116"/>
      <c r="C38" s="116"/>
      <c r="D38" s="116"/>
      <c r="E38" s="117"/>
    </row>
    <row r="39" spans="2:14" ht="18.75">
      <c r="B39" s="6" t="s">
        <v>17</v>
      </c>
      <c r="C39" s="20"/>
      <c r="D39" s="20"/>
      <c r="E39" s="6" t="s">
        <v>43</v>
      </c>
      <c r="F39" s="6"/>
      <c r="G39" s="21"/>
      <c r="H39" s="3"/>
      <c r="I39" s="3"/>
      <c r="J39" s="3"/>
      <c r="K39" s="3"/>
      <c r="L39" s="18"/>
      <c r="M39" s="32"/>
      <c r="N39" s="33"/>
    </row>
    <row r="40" spans="2:14" ht="18.75">
      <c r="B40" s="6"/>
      <c r="C40" s="20"/>
      <c r="D40" s="20"/>
      <c r="E40" s="6"/>
      <c r="F40" s="7"/>
      <c r="G40" s="29"/>
      <c r="H40" s="3"/>
      <c r="I40" s="3"/>
      <c r="J40" s="3"/>
      <c r="K40" s="3"/>
      <c r="L40" s="18"/>
      <c r="M40" s="18"/>
      <c r="N40" s="18"/>
    </row>
    <row r="41" spans="2:14" ht="18.75">
      <c r="B41" s="6" t="s">
        <v>7</v>
      </c>
      <c r="C41" s="20"/>
      <c r="D41" s="28"/>
      <c r="E41" s="7" t="s">
        <v>18</v>
      </c>
      <c r="F41" s="7"/>
      <c r="G41" s="29"/>
      <c r="H41" s="3"/>
      <c r="I41" s="3"/>
      <c r="J41" s="3"/>
      <c r="K41" s="3"/>
      <c r="L41" s="18"/>
      <c r="M41" s="18"/>
      <c r="N41" s="18"/>
    </row>
    <row r="42" spans="2:14" ht="18.75">
      <c r="B42" s="6"/>
      <c r="C42" s="20"/>
      <c r="D42" s="28"/>
      <c r="E42" s="7" t="s">
        <v>138</v>
      </c>
      <c r="F42" s="7"/>
      <c r="G42" s="29"/>
      <c r="H42" s="3"/>
      <c r="I42" s="3"/>
      <c r="J42" s="3"/>
      <c r="K42" s="3"/>
      <c r="L42" s="18"/>
      <c r="M42" s="18"/>
      <c r="N42" s="18"/>
    </row>
    <row r="43" spans="2:14" ht="18.75">
      <c r="B43" s="20"/>
      <c r="C43" s="20"/>
      <c r="D43" s="28"/>
      <c r="E43" s="7" t="s">
        <v>22</v>
      </c>
      <c r="F43" s="7"/>
      <c r="G43" s="29"/>
      <c r="H43" s="3"/>
      <c r="I43" s="3"/>
      <c r="J43" s="3"/>
      <c r="K43" s="3"/>
      <c r="L43" s="18"/>
      <c r="M43" s="18"/>
      <c r="N43" s="18"/>
    </row>
    <row r="44" spans="2:14" ht="16.5">
      <c r="B44" s="28" t="s">
        <v>8</v>
      </c>
      <c r="C44" s="20"/>
      <c r="D44" s="28"/>
      <c r="E44" s="7" t="s">
        <v>19</v>
      </c>
      <c r="F44"/>
      <c r="G44" s="66"/>
      <c r="L44" s="18"/>
      <c r="M44" s="18"/>
      <c r="N44" s="18"/>
    </row>
  </sheetData>
  <sheetProtection/>
  <mergeCells count="4">
    <mergeCell ref="A5:L5"/>
    <mergeCell ref="A1:N1"/>
    <mergeCell ref="A2:K2"/>
    <mergeCell ref="A4:K4"/>
  </mergeCells>
  <printOptions horizontalCentered="1"/>
  <pageMargins left="0.7" right="0.7" top="0.75" bottom="0.75" header="0.3" footer="0.3"/>
  <pageSetup horizontalDpi="600" verticalDpi="600" orientation="landscape" paperSize="9" scale="85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2020-11-26T07:51:34Z</dcterms:modified>
  <cp:category/>
  <cp:version/>
  <cp:contentType/>
  <cp:contentStatus/>
</cp:coreProperties>
</file>