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5690" windowHeight="11115" activeTab="4"/>
  </bookViews>
  <sheets>
    <sheet name="7 класс" sheetId="1" r:id="rId1"/>
    <sheet name="8класс " sheetId="2" r:id="rId2"/>
    <sheet name="9 класс  " sheetId="3" r:id="rId3"/>
    <sheet name="10 класс " sheetId="4" r:id="rId4"/>
    <sheet name="11 класс " sheetId="5" r:id="rId5"/>
  </sheets>
  <definedNames>
    <definedName name="_xlnm.Print_Area" localSheetId="3">'10 класс '!$A$1:$T$37</definedName>
    <definedName name="_xlnm.Print_Area" localSheetId="0">'7 класс'!$A$1:$P$45</definedName>
    <definedName name="_xlnm.Print_Area" localSheetId="1">'8класс '!$A$1:$P$39</definedName>
  </definedNames>
  <calcPr fullCalcOnLoad="1"/>
</workbook>
</file>

<file path=xl/sharedStrings.xml><?xml version="1.0" encoding="utf-8"?>
<sst xmlns="http://schemas.openxmlformats.org/spreadsheetml/2006/main" count="695" uniqueCount="463">
  <si>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</si>
  <si>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</si>
  <si>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</si>
  <si>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</si>
  <si>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</si>
  <si>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Класс</t>
  </si>
  <si>
    <t>ИТОГО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</si>
  <si>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</si>
  <si>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</si>
  <si>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</si>
  <si>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</si>
  <si>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</si>
  <si>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</si>
  <si>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>Андреевна</t>
  </si>
  <si>
    <t>Максим</t>
  </si>
  <si>
    <t>Александр</t>
  </si>
  <si>
    <t>Сергей</t>
  </si>
  <si>
    <t>Николаевич</t>
  </si>
  <si>
    <t>Александровна</t>
  </si>
  <si>
    <t>Андреевич</t>
  </si>
  <si>
    <t>Анастасия</t>
  </si>
  <si>
    <t>Алексей</t>
  </si>
  <si>
    <t>Владимирович</t>
  </si>
  <si>
    <t>Сергеевич</t>
  </si>
  <si>
    <t>Елизавета</t>
  </si>
  <si>
    <t>Владимировна</t>
  </si>
  <si>
    <t>Александрович</t>
  </si>
  <si>
    <t>Сергеевна</t>
  </si>
  <si>
    <t>Анна</t>
  </si>
  <si>
    <t>Алексеевна</t>
  </si>
  <si>
    <t>Игоревна</t>
  </si>
  <si>
    <t>Екатерина</t>
  </si>
  <si>
    <t>Мария</t>
  </si>
  <si>
    <t>Дмитриевич</t>
  </si>
  <si>
    <t>Виталий</t>
  </si>
  <si>
    <t>Олеговна</t>
  </si>
  <si>
    <t>Карина</t>
  </si>
  <si>
    <t>Юлия</t>
  </si>
  <si>
    <t>Алина</t>
  </si>
  <si>
    <t>Алексеевич</t>
  </si>
  <si>
    <t>Андрей</t>
  </si>
  <si>
    <t>Ольга</t>
  </si>
  <si>
    <t>Евгеньевна</t>
  </si>
  <si>
    <t>II МУНИЦИПАЛЬНЫЙ  ЭТАП ВСЕРОССИЙСКОЙ ОЛИМПИАДЫ  ШКОЛЬНИКОВ ПО ОБЩЕОБРАЗОВАТЕЛЬНЫМ  ПРЕДМЕТАМ</t>
  </si>
  <si>
    <t>Эдуардовна</t>
  </si>
  <si>
    <t>Михайловна</t>
  </si>
  <si>
    <t>Денис</t>
  </si>
  <si>
    <t>Олегович</t>
  </si>
  <si>
    <t>Викторовна</t>
  </si>
  <si>
    <t>Полина</t>
  </si>
  <si>
    <t>Юрьевич</t>
  </si>
  <si>
    <t>Евгеньевич</t>
  </si>
  <si>
    <t>Егор</t>
  </si>
  <si>
    <t>Васечка</t>
  </si>
  <si>
    <t>Дарья</t>
  </si>
  <si>
    <t>Павел</t>
  </si>
  <si>
    <t>Тимохович</t>
  </si>
  <si>
    <t>Ангелина</t>
  </si>
  <si>
    <t>Наталья</t>
  </si>
  <si>
    <t>Роман</t>
  </si>
  <si>
    <t>Яна</t>
  </si>
  <si>
    <t>Михаил</t>
  </si>
  <si>
    <t>Юрьевна</t>
  </si>
  <si>
    <t>Кошкаров</t>
  </si>
  <si>
    <t>Егорова</t>
  </si>
  <si>
    <t>Ирина</t>
  </si>
  <si>
    <t>место</t>
  </si>
  <si>
    <t>Дмитриевна</t>
  </si>
  <si>
    <t>Витальевна</t>
  </si>
  <si>
    <t>Ерметова</t>
  </si>
  <si>
    <t>Ильясовна</t>
  </si>
  <si>
    <t>Хорошева</t>
  </si>
  <si>
    <t>Васильевна</t>
  </si>
  <si>
    <t>Антон</t>
  </si>
  <si>
    <t>Ильчибакиева</t>
  </si>
  <si>
    <t>Чулпан</t>
  </si>
  <si>
    <t>Оскаровна</t>
  </si>
  <si>
    <t>Оксана</t>
  </si>
  <si>
    <t>Елена</t>
  </si>
  <si>
    <t>Зольников</t>
  </si>
  <si>
    <t>Тамчугова</t>
  </si>
  <si>
    <t>Сильман</t>
  </si>
  <si>
    <t>Евгения</t>
  </si>
  <si>
    <t>Ивановна</t>
  </si>
  <si>
    <t>Саин</t>
  </si>
  <si>
    <t>Ришатович</t>
  </si>
  <si>
    <t>Софья</t>
  </si>
  <si>
    <t>О.С. Авдеева</t>
  </si>
  <si>
    <t>Шифр</t>
  </si>
  <si>
    <t>Вероника</t>
  </si>
  <si>
    <t>Владиславовна</t>
  </si>
  <si>
    <t>Куимов</t>
  </si>
  <si>
    <t>Тимофей</t>
  </si>
  <si>
    <t>Аллаярова</t>
  </si>
  <si>
    <t>Камиля</t>
  </si>
  <si>
    <t>Акрамовна</t>
  </si>
  <si>
    <t>Валериевич</t>
  </si>
  <si>
    <t>Маратовна</t>
  </si>
  <si>
    <t>Арсений</t>
  </si>
  <si>
    <t>Валерьевна</t>
  </si>
  <si>
    <t>Скалыга</t>
  </si>
  <si>
    <t>Виктория</t>
  </si>
  <si>
    <t>Ксения</t>
  </si>
  <si>
    <t xml:space="preserve">Саитова </t>
  </si>
  <si>
    <t xml:space="preserve">Альбина </t>
  </si>
  <si>
    <t>Ренатовна</t>
  </si>
  <si>
    <t>Малков</t>
  </si>
  <si>
    <t xml:space="preserve">Николай </t>
  </si>
  <si>
    <t>Терешин</t>
  </si>
  <si>
    <t>Серафима</t>
  </si>
  <si>
    <t>Хамидулина</t>
  </si>
  <si>
    <t>Айгуль</t>
  </si>
  <si>
    <t>Ганиевна</t>
  </si>
  <si>
    <t>Данил</t>
  </si>
  <si>
    <t>Ляйсан</t>
  </si>
  <si>
    <t>Кристина</t>
  </si>
  <si>
    <t xml:space="preserve">Шафранова </t>
  </si>
  <si>
    <t>Алена</t>
  </si>
  <si>
    <t>Ярков</t>
  </si>
  <si>
    <t>Станиславовна</t>
  </si>
  <si>
    <t>Лосев</t>
  </si>
  <si>
    <t>Викторович</t>
  </si>
  <si>
    <t>Председатель:</t>
  </si>
  <si>
    <t>Любовь</t>
  </si>
  <si>
    <t>Тарханов</t>
  </si>
  <si>
    <t>Гафурова</t>
  </si>
  <si>
    <t>часть2</t>
  </si>
  <si>
    <t>часть 3</t>
  </si>
  <si>
    <t>часть 4</t>
  </si>
  <si>
    <t>часть1</t>
  </si>
  <si>
    <t>часть 1</t>
  </si>
  <si>
    <t>часть 2</t>
  </si>
  <si>
    <t>часть3</t>
  </si>
  <si>
    <t>часть4</t>
  </si>
  <si>
    <t>22 ноября 2016 г.</t>
  </si>
  <si>
    <t>В 2016 -2017 УЧЕБНОМ ГОДУ</t>
  </si>
  <si>
    <t>Е.Ю.Промоторова</t>
  </si>
  <si>
    <t>Е.В.Козлова</t>
  </si>
  <si>
    <t>Т.Ю.Фёдорова</t>
  </si>
  <si>
    <t>Л.К.Скобелина</t>
  </si>
  <si>
    <t>22-23 ноября 2016 г.</t>
  </si>
  <si>
    <t>Наименование ОО</t>
  </si>
  <si>
    <t>22 ноября 2016 года</t>
  </si>
  <si>
    <t>В 2016-2017 УЧЕБНОМ ГОДУ</t>
  </si>
  <si>
    <t>Ковалева</t>
  </si>
  <si>
    <t>Валерия</t>
  </si>
  <si>
    <t>Панкин</t>
  </si>
  <si>
    <t>Николай</t>
  </si>
  <si>
    <t>Торопов</t>
  </si>
  <si>
    <t>Даниил</t>
  </si>
  <si>
    <t>Павлович</t>
  </si>
  <si>
    <t>Карпов</t>
  </si>
  <si>
    <t>Васильевич</t>
  </si>
  <si>
    <t>Тимурбулатова</t>
  </si>
  <si>
    <t>Камаловна</t>
  </si>
  <si>
    <t>Гречухина</t>
  </si>
  <si>
    <t>Телкова</t>
  </si>
  <si>
    <t>Марина</t>
  </si>
  <si>
    <t xml:space="preserve">Петренко </t>
  </si>
  <si>
    <t>Дмитрий</t>
  </si>
  <si>
    <t>Анатольевич</t>
  </si>
  <si>
    <t>Зайцев</t>
  </si>
  <si>
    <t>Крук</t>
  </si>
  <si>
    <t>Быков</t>
  </si>
  <si>
    <t>Григорьевич</t>
  </si>
  <si>
    <t>Скипина</t>
  </si>
  <si>
    <t xml:space="preserve">Зольников </t>
  </si>
  <si>
    <t>Смирнов</t>
  </si>
  <si>
    <t>Алекксеевич</t>
  </si>
  <si>
    <t>Вербейникова</t>
  </si>
  <si>
    <t>Шевченко</t>
  </si>
  <si>
    <t>Владислава</t>
  </si>
  <si>
    <t>Баландин</t>
  </si>
  <si>
    <t>Раевский</t>
  </si>
  <si>
    <t>Лютикова</t>
  </si>
  <si>
    <t>Кошукова</t>
  </si>
  <si>
    <t>Сбоева</t>
  </si>
  <si>
    <t>Варвара</t>
  </si>
  <si>
    <t>Тейшева</t>
  </si>
  <si>
    <t>Столбов</t>
  </si>
  <si>
    <t>Константинович</t>
  </si>
  <si>
    <t>Ташимова</t>
  </si>
  <si>
    <t>Темирова</t>
  </si>
  <si>
    <t>Дилафруз</t>
  </si>
  <si>
    <t>Тохировна</t>
  </si>
  <si>
    <t>Фролов</t>
  </si>
  <si>
    <t>Коробчинская</t>
  </si>
  <si>
    <t xml:space="preserve">Писцова </t>
  </si>
  <si>
    <t xml:space="preserve">Ольга </t>
  </si>
  <si>
    <t xml:space="preserve">Кирьянова </t>
  </si>
  <si>
    <t xml:space="preserve">Лебедка </t>
  </si>
  <si>
    <t xml:space="preserve">Екатерина </t>
  </si>
  <si>
    <t xml:space="preserve">Евгеньевна </t>
  </si>
  <si>
    <t xml:space="preserve">Булатова </t>
  </si>
  <si>
    <t xml:space="preserve">Яна </t>
  </si>
  <si>
    <t xml:space="preserve">Маратовна </t>
  </si>
  <si>
    <t>Алыков</t>
  </si>
  <si>
    <t>Новосельцева</t>
  </si>
  <si>
    <t>Мирюгина</t>
  </si>
  <si>
    <t>Василина</t>
  </si>
  <si>
    <t xml:space="preserve">Амбристер </t>
  </si>
  <si>
    <t>Юланова</t>
  </si>
  <si>
    <t>Иршатовна</t>
  </si>
  <si>
    <t>Калугин</t>
  </si>
  <si>
    <t>Артем</t>
  </si>
  <si>
    <t>София</t>
  </si>
  <si>
    <t>Чудинович</t>
  </si>
  <si>
    <t>Зориславовна</t>
  </si>
  <si>
    <t>Кускова</t>
  </si>
  <si>
    <t>Ротару</t>
  </si>
  <si>
    <t xml:space="preserve">Алексеева </t>
  </si>
  <si>
    <t>Артемовна</t>
  </si>
  <si>
    <t>Климов</t>
  </si>
  <si>
    <t>Иван</t>
  </si>
  <si>
    <t xml:space="preserve">Алексеевна </t>
  </si>
  <si>
    <t>Матыцына</t>
  </si>
  <si>
    <t>Захарова</t>
  </si>
  <si>
    <t>Мусина</t>
  </si>
  <si>
    <t>Лилия</t>
  </si>
  <si>
    <t>Ахатовна</t>
  </si>
  <si>
    <t>Кузнецова</t>
  </si>
  <si>
    <t>Бикбулатова</t>
  </si>
  <si>
    <t>Рустамовна</t>
  </si>
  <si>
    <t>Джафаров</t>
  </si>
  <si>
    <t>Ильгар</t>
  </si>
  <si>
    <t>Ильдырым оглы</t>
  </si>
  <si>
    <t>Егоров</t>
  </si>
  <si>
    <t>Субханкулова</t>
  </si>
  <si>
    <t>Ринатовна</t>
  </si>
  <si>
    <t xml:space="preserve">Семенов </t>
  </si>
  <si>
    <t>Руслан</t>
  </si>
  <si>
    <t>Карагаев</t>
  </si>
  <si>
    <t>Савелий</t>
  </si>
  <si>
    <t>Герасимова</t>
  </si>
  <si>
    <t>Ярослава</t>
  </si>
  <si>
    <t>Табунова</t>
  </si>
  <si>
    <t>Павловна</t>
  </si>
  <si>
    <t>Ламбин</t>
  </si>
  <si>
    <t>Пелевина</t>
  </si>
  <si>
    <t>Руслановна</t>
  </si>
  <si>
    <t>Кошкарова</t>
  </si>
  <si>
    <t xml:space="preserve">Мишина </t>
  </si>
  <si>
    <t>Александра</t>
  </si>
  <si>
    <t>Валицкайте</t>
  </si>
  <si>
    <t>Соболева</t>
  </si>
  <si>
    <t>Настюшкина</t>
  </si>
  <si>
    <t>Исаченко</t>
  </si>
  <si>
    <t>Остапенко</t>
  </si>
  <si>
    <t>Илона</t>
  </si>
  <si>
    <t>Родина</t>
  </si>
  <si>
    <t xml:space="preserve">Юнусова </t>
  </si>
  <si>
    <t xml:space="preserve">Шилинг </t>
  </si>
  <si>
    <t xml:space="preserve">Евгений </t>
  </si>
  <si>
    <t>Айтнякова</t>
  </si>
  <si>
    <t>Регина</t>
  </si>
  <si>
    <t>Калинина</t>
  </si>
  <si>
    <t>Влада</t>
  </si>
  <si>
    <t>Карпеева</t>
  </si>
  <si>
    <t>Яковлева</t>
  </si>
  <si>
    <t>Тюменцева</t>
  </si>
  <si>
    <t>Заббарова</t>
  </si>
  <si>
    <t>Эльвира</t>
  </si>
  <si>
    <t>Тарабукин</t>
  </si>
  <si>
    <t>Кичигина</t>
  </si>
  <si>
    <t>Мукменов</t>
  </si>
  <si>
    <t>Нурхат</t>
  </si>
  <si>
    <t>Рашидович</t>
  </si>
  <si>
    <t>Короботова</t>
  </si>
  <si>
    <t>Соколовская</t>
  </si>
  <si>
    <t xml:space="preserve">Шамсутдинова </t>
  </si>
  <si>
    <t>Раисовна</t>
  </si>
  <si>
    <t>Сергеева</t>
  </si>
  <si>
    <t xml:space="preserve">Миллер </t>
  </si>
  <si>
    <t xml:space="preserve">Бабенко </t>
  </si>
  <si>
    <t xml:space="preserve">Шанина </t>
  </si>
  <si>
    <t>Анкина</t>
  </si>
  <si>
    <t>Уразов</t>
  </si>
  <si>
    <t>Марселевич</t>
  </si>
  <si>
    <t>Касьянов</t>
  </si>
  <si>
    <t>Степина</t>
  </si>
  <si>
    <t>Ламбина</t>
  </si>
  <si>
    <t xml:space="preserve">Григоренко </t>
  </si>
  <si>
    <t>Переверзина</t>
  </si>
  <si>
    <t>Тоб-Б-7-130-20</t>
  </si>
  <si>
    <t>Тоб-Б-7-130-19</t>
  </si>
  <si>
    <t>Тоб-Б-7-130-22</t>
  </si>
  <si>
    <t>Тоб-Б-7-130-17</t>
  </si>
  <si>
    <t>Тоб-Б-7-130-24</t>
  </si>
  <si>
    <t>Тоб-Б-7-130-27</t>
  </si>
  <si>
    <t>Тоб-Б-7-130-29</t>
  </si>
  <si>
    <t>Тоб-Б-7-130-3</t>
  </si>
  <si>
    <t>Тоб-Б-7-130-5</t>
  </si>
  <si>
    <t>Тоб-Б-7-130-8</t>
  </si>
  <si>
    <t>Тоб-Б-7-130-10</t>
  </si>
  <si>
    <t>Тоб-Б-7-130-11</t>
  </si>
  <si>
    <t>Тоб-Б-7-130-14</t>
  </si>
  <si>
    <t>Тоб-Б-7-130-16</t>
  </si>
  <si>
    <t>Тоб-Б-7-130-1</t>
  </si>
  <si>
    <t>Хатина</t>
  </si>
  <si>
    <t>Тоб-Б-7-131-4</t>
  </si>
  <si>
    <t>Тоб-Б-7-135-29</t>
  </si>
  <si>
    <t>Сизиков</t>
  </si>
  <si>
    <t>Тоб-Б-7-135-28</t>
  </si>
  <si>
    <t>Тоб-Б-7-135-20</t>
  </si>
  <si>
    <t>Тоб-Б-7-135-23</t>
  </si>
  <si>
    <t>Тоб-Б-7-135-17</t>
  </si>
  <si>
    <t>Тоб-Б-7-135-15</t>
  </si>
  <si>
    <t>Иноземцева</t>
  </si>
  <si>
    <t>Тоб-Б-7-135-25</t>
  </si>
  <si>
    <t>Тоб-Б-7-135-14</t>
  </si>
  <si>
    <t>Тоб-Б-7-135-11</t>
  </si>
  <si>
    <t>Тоб-Б-7-135-8</t>
  </si>
  <si>
    <t>Гребенщикова</t>
  </si>
  <si>
    <t>Тоб-Б-7-135-6</t>
  </si>
  <si>
    <t>Тоб-Б-7-135-4</t>
  </si>
  <si>
    <t>Тоб-Б-7-135-2</t>
  </si>
  <si>
    <t>Валерий</t>
  </si>
  <si>
    <t>Тоб-Б-7-134-1</t>
  </si>
  <si>
    <t>Павлова</t>
  </si>
  <si>
    <t>Устинья</t>
  </si>
  <si>
    <t>Тоб-Б-7-133-7</t>
  </si>
  <si>
    <t>Камаева</t>
  </si>
  <si>
    <t>Тоб-Б-7-133-2</t>
  </si>
  <si>
    <t>Тимергазеева</t>
  </si>
  <si>
    <t>Тоб-Б-8-131-1</t>
  </si>
  <si>
    <t>Селиванова</t>
  </si>
  <si>
    <t>Тоб-Б-8-131-2</t>
  </si>
  <si>
    <t>Тоб-Б-8-131-10</t>
  </si>
  <si>
    <t>Жембровская</t>
  </si>
  <si>
    <t>Эвелина</t>
  </si>
  <si>
    <t>Ярославовна</t>
  </si>
  <si>
    <t>Константиновна</t>
  </si>
  <si>
    <t>Тоб-Б-8-131-12</t>
  </si>
  <si>
    <t>Мельников</t>
  </si>
  <si>
    <t>Вячеслав</t>
  </si>
  <si>
    <t>Тоб-Б-8-131-16</t>
  </si>
  <si>
    <t>Тоб-Б-8-133-18</t>
  </si>
  <si>
    <t>Тоб-Б-8-133-17</t>
  </si>
  <si>
    <t>Тоб-Б-8-133-20</t>
  </si>
  <si>
    <t>Тоб-Б-8-133-13</t>
  </si>
  <si>
    <t>Тоб-Б-8-133-11</t>
  </si>
  <si>
    <t>Тоб-Б-8-133-9</t>
  </si>
  <si>
    <t>Тоб-Б-8-133-5</t>
  </si>
  <si>
    <t>Тоб-Б-8-133-3</t>
  </si>
  <si>
    <t>Тоб-Б-8-133-23</t>
  </si>
  <si>
    <t>Тоб-Б-8-133-15</t>
  </si>
  <si>
    <t>Булатов</t>
  </si>
  <si>
    <t>Динар</t>
  </si>
  <si>
    <t>Тоб-Б-8-133-1</t>
  </si>
  <si>
    <t>Тоб-Б-8-133-4</t>
  </si>
  <si>
    <t>Тоб-Б-8-132-1</t>
  </si>
  <si>
    <t>Тоб-Б-8-132-2</t>
  </si>
  <si>
    <t>Тоб-Б-8-132-3</t>
  </si>
  <si>
    <t>Тоб-Б-8-132-6</t>
  </si>
  <si>
    <t>Тоб-Б-8-132-9</t>
  </si>
  <si>
    <t>Тоб-Б-8-132-8</t>
  </si>
  <si>
    <t>Тоб-Б-8-132-13</t>
  </si>
  <si>
    <t>Тоб-Б-8-132-15</t>
  </si>
  <si>
    <t>Тоб-Б-8-132-18</t>
  </si>
  <si>
    <t>Тоб-Б-9-134-3</t>
  </si>
  <si>
    <t>Тоб-Б-9-134-4</t>
  </si>
  <si>
    <t>Тоб-Б-9-134-2</t>
  </si>
  <si>
    <t>Тоб-Б-9-134-5</t>
  </si>
  <si>
    <t>Тоб-Б-9-134-6</t>
  </si>
  <si>
    <t>Тоб-Б-9-134-7</t>
  </si>
  <si>
    <t>Тоб-Б-9-134-9</t>
  </si>
  <si>
    <t>Тоб-Б-9-134-10</t>
  </si>
  <si>
    <t>Тоб-Б-9-131-17</t>
  </si>
  <si>
    <t>Тоб-Б-9-131-18</t>
  </si>
  <si>
    <t>Тоб-Б-9-131-11</t>
  </si>
  <si>
    <t>Тоб-Б-9-131-13</t>
  </si>
  <si>
    <t>Тоб-Б-9-131-19</t>
  </si>
  <si>
    <t>Тоб-Б-9-131-14</t>
  </si>
  <si>
    <t>Тоб-Б-9-131-15</t>
  </si>
  <si>
    <t>Тоб-Б-9-131-9</t>
  </si>
  <si>
    <t>Бурундукова</t>
  </si>
  <si>
    <t>Тоб-Б-9-132-7</t>
  </si>
  <si>
    <t>Леонова</t>
  </si>
  <si>
    <t>Тоб-Б-9-133-10</t>
  </si>
  <si>
    <t>Тоб-Б-9-130-23</t>
  </si>
  <si>
    <t>Тоб-Б-9-130-12</t>
  </si>
  <si>
    <t>Тоб-Б-9-130-9</t>
  </si>
  <si>
    <t>Тоб-Б-9-130-2</t>
  </si>
  <si>
    <t>Тоб-Б-9-131-3</t>
  </si>
  <si>
    <t>Тоб-Б-9-131-5</t>
  </si>
  <si>
    <t>Тоб-Б-9-131-7</t>
  </si>
  <si>
    <t>Тоб-Б-9-131-6</t>
  </si>
  <si>
    <t>Тоб-Б-9-131-8</t>
  </si>
  <si>
    <t>Тоб-Б-10-133-19</t>
  </si>
  <si>
    <t>Тоб-Б-10-133-16</t>
  </si>
  <si>
    <t>Тоб-Б-10-133-21</t>
  </si>
  <si>
    <t>Тоб-Б-10-133-8</t>
  </si>
  <si>
    <t>Тоб-Б-10-133-6</t>
  </si>
  <si>
    <t>Тоб-Б-10-133-14</t>
  </si>
  <si>
    <t>Тоб-Б-10-133-12</t>
  </si>
  <si>
    <t>Тоб-Б-10-133-24</t>
  </si>
  <si>
    <t>Васильев</t>
  </si>
  <si>
    <t>Тоб-Б-10-133-25</t>
  </si>
  <si>
    <t>Вешкурцева</t>
  </si>
  <si>
    <t>Тоб-Б-10-133-22</t>
  </si>
  <si>
    <t>Тоб-Б-10-132-4</t>
  </si>
  <si>
    <t>Тоб-Б-10-132-5</t>
  </si>
  <si>
    <t>Тоб-Б-10-132-10</t>
  </si>
  <si>
    <t>Тоб-Б-10-132-12</t>
  </si>
  <si>
    <t>Тоб-Б-10-132-11</t>
  </si>
  <si>
    <t>Тоб-Б-10-132-14</t>
  </si>
  <si>
    <t>Коновалова</t>
  </si>
  <si>
    <t>Тоб-Б-10-132-16</t>
  </si>
  <si>
    <t>Тоб-Б-10-132-23</t>
  </si>
  <si>
    <t>Тоб-Б-10-132-24</t>
  </si>
  <si>
    <t>Тоб-Б-10-132-25</t>
  </si>
  <si>
    <t>Тоб-Б-10-132-21</t>
  </si>
  <si>
    <t>Тоб-Б-10-132-22</t>
  </si>
  <si>
    <t>Тоб-Б-10-132-17</t>
  </si>
  <si>
    <t>Тоб-Б-10-132-19</t>
  </si>
  <si>
    <t>Тоб-Б-10-132-20</t>
  </si>
  <si>
    <t>Тоб-Б-11-135-3</t>
  </si>
  <si>
    <t>Тоб-Б-11-135-5</t>
  </si>
  <si>
    <t>Тоб-Б-11-135-7</t>
  </si>
  <si>
    <t>Тоб-Б-11-135-13</t>
  </si>
  <si>
    <t>Фазылова</t>
  </si>
  <si>
    <t>Тоб-Б-11-135-9</t>
  </si>
  <si>
    <t>Тоб-Б-11-135-12</t>
  </si>
  <si>
    <t>Тоб-Б-11-135-18</t>
  </si>
  <si>
    <t>Тоб-Б-11-135-19</t>
  </si>
  <si>
    <t>Тоб-Б-11-135-22</t>
  </si>
  <si>
    <t>Чейметова</t>
  </si>
  <si>
    <t>Тоб-Б-11-135-24</t>
  </si>
  <si>
    <t>Цветкова</t>
  </si>
  <si>
    <t>Светлана</t>
  </si>
  <si>
    <t>Тоб-Б-11-135-16</t>
  </si>
  <si>
    <t>Тоб-Б-11-135-30</t>
  </si>
  <si>
    <t>Вахрушев</t>
  </si>
  <si>
    <t>Тоб-Б-11-135-1</t>
  </si>
  <si>
    <t>Тоб-Б-11-135-31</t>
  </si>
  <si>
    <t>Тоб-Б-11-130-15</t>
  </si>
  <si>
    <t>Тоб-Б-11-130-13</t>
  </si>
  <si>
    <t>Тоб-Б-11-130-7</t>
  </si>
  <si>
    <t>Тоб-Б-11-130-6</t>
  </si>
  <si>
    <t>Тоб-Б-11-130-4</t>
  </si>
  <si>
    <t>Тоб-Б-11-130-28</t>
  </si>
  <si>
    <t>Тоб-Б-11-130-26</t>
  </si>
  <si>
    <t>Тоб-Б-11-130-25</t>
  </si>
  <si>
    <t>Тоб-Б-11-130-18</t>
  </si>
  <si>
    <t>Тоб-Б-11-130-21</t>
  </si>
  <si>
    <t>Айварович</t>
  </si>
  <si>
    <t>Витальевич</t>
  </si>
  <si>
    <t>Вячеславовна</t>
  </si>
  <si>
    <r>
      <t>учащихся  7  класса по _____биологии____  максимальный балл_</t>
    </r>
    <r>
      <rPr>
        <b/>
        <sz val="12"/>
        <rFont val="Times New Roman"/>
        <family val="1"/>
      </rPr>
      <t>38</t>
    </r>
    <r>
      <rPr>
        <b/>
        <sz val="12"/>
        <color indexed="8"/>
        <rFont val="Times New Roman"/>
        <family val="1"/>
      </rPr>
      <t xml:space="preserve">__ </t>
    </r>
  </si>
  <si>
    <t xml:space="preserve">учащихся  8 класса по _____биологии____  максимальный балл_56_ </t>
  </si>
  <si>
    <t>Анатольевна</t>
  </si>
  <si>
    <t>Тоб-Б-9-130-30</t>
  </si>
  <si>
    <t>ПЗ1</t>
  </si>
  <si>
    <t>ПЗ2</t>
  </si>
  <si>
    <t>ПЗ3</t>
  </si>
  <si>
    <t>учащихся  9  класса по _____биологии___  максимальный балл_118</t>
  </si>
  <si>
    <t>ПЗ 1</t>
  </si>
  <si>
    <t>ПЗ 2</t>
  </si>
  <si>
    <t>ПЗ 3</t>
  </si>
  <si>
    <t>ПЗ 4</t>
  </si>
  <si>
    <t>учащихся  10  класса по _____биологии___  максимальный балл_150,5</t>
  </si>
  <si>
    <t>учащихся  11  класса по _____биологии___  максимальный балл_177</t>
  </si>
  <si>
    <t>Алёна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</si>
</sst>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top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center" vertical="top"/>
    </xf>
    <xf numFmtId="0" fontId="59" fillId="0" borderId="11" xfId="0" applyFont="1" applyBorder="1" applyAlignment="1">
      <alignment horizontal="center" vertical="top"/>
    </xf>
    <xf numFmtId="2" fontId="59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60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12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3" fillId="0" borderId="0" xfId="0" applyFont="1" applyAlignment="1">
      <alignment/>
    </xf>
    <xf numFmtId="0" fontId="63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0" fillId="0" borderId="0" xfId="0" applyFont="1" applyAlignment="1">
      <alignment/>
    </xf>
    <xf numFmtId="0" fontId="6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65" fillId="0" borderId="0" xfId="0" applyFont="1" applyAlignment="1">
      <alignment horizontal="left"/>
    </xf>
    <xf numFmtId="0" fontId="6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top"/>
    </xf>
    <xf numFmtId="0" fontId="63" fillId="0" borderId="0" xfId="0" applyFont="1" applyBorder="1" applyAlignment="1">
      <alignment horizontal="center" vertical="center"/>
    </xf>
    <xf numFmtId="2" fontId="63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0" xfId="0" applyFont="1" applyBorder="1" applyAlignment="1">
      <alignment horizontal="center" vertical="center"/>
    </xf>
    <xf numFmtId="2" fontId="59" fillId="0" borderId="0" xfId="0" applyNumberFormat="1" applyFont="1" applyBorder="1" applyAlignment="1">
      <alignment horizontal="center" vertical="top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2" fontId="5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2" fontId="59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/>
    </xf>
    <xf numFmtId="0" fontId="59" fillId="0" borderId="12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2" fontId="59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2" fontId="59" fillId="0" borderId="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24</xdr:row>
      <xdr:rowOff>190500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2028825" y="68961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190500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2028825" y="68961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190500</xdr:rowOff>
    </xdr:from>
    <xdr:ext cx="76200" cy="1276350"/>
    <xdr:sp fLocksText="0">
      <xdr:nvSpPr>
        <xdr:cNvPr id="3" name="Text Box 1"/>
        <xdr:cNvSpPr txBox="1">
          <a:spLocks noChangeArrowheads="1"/>
        </xdr:cNvSpPr>
      </xdr:nvSpPr>
      <xdr:spPr>
        <a:xfrm>
          <a:off x="2028825" y="2952750"/>
          <a:ext cx="762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190500</xdr:rowOff>
    </xdr:from>
    <xdr:ext cx="76200" cy="1276350"/>
    <xdr:sp fLocksText="0">
      <xdr:nvSpPr>
        <xdr:cNvPr id="4" name="Text Box 1"/>
        <xdr:cNvSpPr txBox="1">
          <a:spLocks noChangeArrowheads="1"/>
        </xdr:cNvSpPr>
      </xdr:nvSpPr>
      <xdr:spPr>
        <a:xfrm>
          <a:off x="2028825" y="2952750"/>
          <a:ext cx="762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514350"/>
    <xdr:sp fLocksText="0">
      <xdr:nvSpPr>
        <xdr:cNvPr id="5" name="Text Box 1"/>
        <xdr:cNvSpPr txBox="1">
          <a:spLocks noChangeArrowheads="1"/>
        </xdr:cNvSpPr>
      </xdr:nvSpPr>
      <xdr:spPr>
        <a:xfrm>
          <a:off x="2028825" y="23050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190500</xdr:rowOff>
    </xdr:from>
    <xdr:ext cx="76200" cy="828675"/>
    <xdr:sp fLocksText="0">
      <xdr:nvSpPr>
        <xdr:cNvPr id="6" name="Text Box 1"/>
        <xdr:cNvSpPr txBox="1">
          <a:spLocks noChangeArrowheads="1"/>
        </xdr:cNvSpPr>
      </xdr:nvSpPr>
      <xdr:spPr>
        <a:xfrm>
          <a:off x="2028825" y="689610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190500</xdr:rowOff>
    </xdr:from>
    <xdr:ext cx="76200" cy="828675"/>
    <xdr:sp fLocksText="0">
      <xdr:nvSpPr>
        <xdr:cNvPr id="7" name="Text Box 1"/>
        <xdr:cNvSpPr txBox="1">
          <a:spLocks noChangeArrowheads="1"/>
        </xdr:cNvSpPr>
      </xdr:nvSpPr>
      <xdr:spPr>
        <a:xfrm>
          <a:off x="2028825" y="689610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41</xdr:row>
      <xdr:rowOff>0</xdr:rowOff>
    </xdr:from>
    <xdr:ext cx="76200" cy="333375"/>
    <xdr:sp fLocksText="0">
      <xdr:nvSpPr>
        <xdr:cNvPr id="8" name="Text Box 1"/>
        <xdr:cNvSpPr txBox="1">
          <a:spLocks noChangeArrowheads="1"/>
        </xdr:cNvSpPr>
      </xdr:nvSpPr>
      <xdr:spPr>
        <a:xfrm>
          <a:off x="3019425" y="11591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41</xdr:row>
      <xdr:rowOff>0</xdr:rowOff>
    </xdr:from>
    <xdr:ext cx="76200" cy="333375"/>
    <xdr:sp fLocksText="0">
      <xdr:nvSpPr>
        <xdr:cNvPr id="9" name="Text Box 1"/>
        <xdr:cNvSpPr txBox="1">
          <a:spLocks noChangeArrowheads="1"/>
        </xdr:cNvSpPr>
      </xdr:nvSpPr>
      <xdr:spPr>
        <a:xfrm>
          <a:off x="3019425" y="11591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190500</xdr:rowOff>
    </xdr:from>
    <xdr:ext cx="76200" cy="133350"/>
    <xdr:sp fLocksText="0">
      <xdr:nvSpPr>
        <xdr:cNvPr id="10" name="Text Box 1"/>
        <xdr:cNvSpPr txBox="1">
          <a:spLocks noChangeArrowheads="1"/>
        </xdr:cNvSpPr>
      </xdr:nvSpPr>
      <xdr:spPr>
        <a:xfrm>
          <a:off x="2028825" y="5734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190500</xdr:rowOff>
    </xdr:from>
    <xdr:ext cx="76200" cy="133350"/>
    <xdr:sp fLocksText="0">
      <xdr:nvSpPr>
        <xdr:cNvPr id="11" name="Text Box 1"/>
        <xdr:cNvSpPr txBox="1">
          <a:spLocks noChangeArrowheads="1"/>
        </xdr:cNvSpPr>
      </xdr:nvSpPr>
      <xdr:spPr>
        <a:xfrm>
          <a:off x="2028825" y="57340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0"/>
    <xdr:sp fLocksText="0">
      <xdr:nvSpPr>
        <xdr:cNvPr id="12" name="Text Box 1"/>
        <xdr:cNvSpPr txBox="1">
          <a:spLocks noChangeArrowheads="1"/>
        </xdr:cNvSpPr>
      </xdr:nvSpPr>
      <xdr:spPr>
        <a:xfrm>
          <a:off x="2028825" y="10734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0"/>
    <xdr:sp fLocksText="0">
      <xdr:nvSpPr>
        <xdr:cNvPr id="13" name="Text Box 1"/>
        <xdr:cNvSpPr txBox="1">
          <a:spLocks noChangeArrowheads="1"/>
        </xdr:cNvSpPr>
      </xdr:nvSpPr>
      <xdr:spPr>
        <a:xfrm>
          <a:off x="2028825" y="10734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33350"/>
    <xdr:sp fLocksText="0">
      <xdr:nvSpPr>
        <xdr:cNvPr id="14" name="Text Box 1"/>
        <xdr:cNvSpPr txBox="1">
          <a:spLocks noChangeArrowheads="1"/>
        </xdr:cNvSpPr>
      </xdr:nvSpPr>
      <xdr:spPr>
        <a:xfrm>
          <a:off x="2028825" y="10734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33350"/>
    <xdr:sp fLocksText="0">
      <xdr:nvSpPr>
        <xdr:cNvPr id="15" name="Text Box 1"/>
        <xdr:cNvSpPr txBox="1">
          <a:spLocks noChangeArrowheads="1"/>
        </xdr:cNvSpPr>
      </xdr:nvSpPr>
      <xdr:spPr>
        <a:xfrm>
          <a:off x="2028825" y="10734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33350"/>
    <xdr:sp fLocksText="0">
      <xdr:nvSpPr>
        <xdr:cNvPr id="16" name="Text Box 1"/>
        <xdr:cNvSpPr txBox="1">
          <a:spLocks noChangeArrowheads="1"/>
        </xdr:cNvSpPr>
      </xdr:nvSpPr>
      <xdr:spPr>
        <a:xfrm>
          <a:off x="2028825" y="10734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33350"/>
    <xdr:sp fLocksText="0">
      <xdr:nvSpPr>
        <xdr:cNvPr id="17" name="Text Box 1"/>
        <xdr:cNvSpPr txBox="1">
          <a:spLocks noChangeArrowheads="1"/>
        </xdr:cNvSpPr>
      </xdr:nvSpPr>
      <xdr:spPr>
        <a:xfrm>
          <a:off x="2028825" y="10734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33350"/>
    <xdr:sp fLocksText="0">
      <xdr:nvSpPr>
        <xdr:cNvPr id="18" name="Text Box 1"/>
        <xdr:cNvSpPr txBox="1">
          <a:spLocks noChangeArrowheads="1"/>
        </xdr:cNvSpPr>
      </xdr:nvSpPr>
      <xdr:spPr>
        <a:xfrm>
          <a:off x="2028825" y="10734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33350"/>
    <xdr:sp fLocksText="0">
      <xdr:nvSpPr>
        <xdr:cNvPr id="19" name="Text Box 1"/>
        <xdr:cNvSpPr txBox="1">
          <a:spLocks noChangeArrowheads="1"/>
        </xdr:cNvSpPr>
      </xdr:nvSpPr>
      <xdr:spPr>
        <a:xfrm>
          <a:off x="2028825" y="10734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33350"/>
    <xdr:sp fLocksText="0">
      <xdr:nvSpPr>
        <xdr:cNvPr id="20" name="Text Box 1"/>
        <xdr:cNvSpPr txBox="1">
          <a:spLocks noChangeArrowheads="1"/>
        </xdr:cNvSpPr>
      </xdr:nvSpPr>
      <xdr:spPr>
        <a:xfrm>
          <a:off x="2028825" y="10734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33350"/>
    <xdr:sp fLocksText="0">
      <xdr:nvSpPr>
        <xdr:cNvPr id="21" name="Text Box 1"/>
        <xdr:cNvSpPr txBox="1">
          <a:spLocks noChangeArrowheads="1"/>
        </xdr:cNvSpPr>
      </xdr:nvSpPr>
      <xdr:spPr>
        <a:xfrm>
          <a:off x="2028825" y="10734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152400</xdr:rowOff>
    </xdr:from>
    <xdr:ext cx="76200" cy="104775"/>
    <xdr:sp fLocksText="0">
      <xdr:nvSpPr>
        <xdr:cNvPr id="22" name="Text Box 1"/>
        <xdr:cNvSpPr txBox="1">
          <a:spLocks noChangeArrowheads="1"/>
        </xdr:cNvSpPr>
      </xdr:nvSpPr>
      <xdr:spPr>
        <a:xfrm>
          <a:off x="2028825" y="44958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152400</xdr:rowOff>
    </xdr:from>
    <xdr:ext cx="76200" cy="104775"/>
    <xdr:sp fLocksText="0">
      <xdr:nvSpPr>
        <xdr:cNvPr id="23" name="Text Box 1"/>
        <xdr:cNvSpPr txBox="1">
          <a:spLocks noChangeArrowheads="1"/>
        </xdr:cNvSpPr>
      </xdr:nvSpPr>
      <xdr:spPr>
        <a:xfrm>
          <a:off x="2028825" y="44958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33350"/>
    <xdr:sp fLocksText="0">
      <xdr:nvSpPr>
        <xdr:cNvPr id="24" name="Text Box 1"/>
        <xdr:cNvSpPr txBox="1">
          <a:spLocks noChangeArrowheads="1"/>
        </xdr:cNvSpPr>
      </xdr:nvSpPr>
      <xdr:spPr>
        <a:xfrm>
          <a:off x="2028825" y="10734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33350"/>
    <xdr:sp fLocksText="0">
      <xdr:nvSpPr>
        <xdr:cNvPr id="25" name="Text Box 1"/>
        <xdr:cNvSpPr txBox="1">
          <a:spLocks noChangeArrowheads="1"/>
        </xdr:cNvSpPr>
      </xdr:nvSpPr>
      <xdr:spPr>
        <a:xfrm>
          <a:off x="2028825" y="10734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152400</xdr:rowOff>
    </xdr:from>
    <xdr:ext cx="76200" cy="104775"/>
    <xdr:sp fLocksText="0">
      <xdr:nvSpPr>
        <xdr:cNvPr id="26" name="Text Box 1"/>
        <xdr:cNvSpPr txBox="1">
          <a:spLocks noChangeArrowheads="1"/>
        </xdr:cNvSpPr>
      </xdr:nvSpPr>
      <xdr:spPr>
        <a:xfrm>
          <a:off x="2028825" y="44958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152400</xdr:rowOff>
    </xdr:from>
    <xdr:ext cx="76200" cy="104775"/>
    <xdr:sp fLocksText="0">
      <xdr:nvSpPr>
        <xdr:cNvPr id="27" name="Text Box 1"/>
        <xdr:cNvSpPr txBox="1">
          <a:spLocks noChangeArrowheads="1"/>
        </xdr:cNvSpPr>
      </xdr:nvSpPr>
      <xdr:spPr>
        <a:xfrm>
          <a:off x="2028825" y="44958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13</xdr:row>
      <xdr:rowOff>0</xdr:rowOff>
    </xdr:from>
    <xdr:ext cx="76200" cy="523875"/>
    <xdr:sp fLocksText="0">
      <xdr:nvSpPr>
        <xdr:cNvPr id="1" name="Text Box 1"/>
        <xdr:cNvSpPr txBox="1">
          <a:spLocks noChangeArrowheads="1"/>
        </xdr:cNvSpPr>
      </xdr:nvSpPr>
      <xdr:spPr>
        <a:xfrm>
          <a:off x="2209800" y="40195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523875"/>
    <xdr:sp fLocksText="0">
      <xdr:nvSpPr>
        <xdr:cNvPr id="2" name="Text Box 1"/>
        <xdr:cNvSpPr txBox="1">
          <a:spLocks noChangeArrowheads="1"/>
        </xdr:cNvSpPr>
      </xdr:nvSpPr>
      <xdr:spPr>
        <a:xfrm>
          <a:off x="2209800" y="40195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9</xdr:row>
      <xdr:rowOff>0</xdr:rowOff>
    </xdr:from>
    <xdr:ext cx="76200" cy="533400"/>
    <xdr:sp fLocksText="0">
      <xdr:nvSpPr>
        <xdr:cNvPr id="3" name="Text Box 1"/>
        <xdr:cNvSpPr txBox="1">
          <a:spLocks noChangeArrowheads="1"/>
        </xdr:cNvSpPr>
      </xdr:nvSpPr>
      <xdr:spPr>
        <a:xfrm>
          <a:off x="3305175" y="24955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17</xdr:row>
      <xdr:rowOff>0</xdr:rowOff>
    </xdr:from>
    <xdr:ext cx="76200" cy="323850"/>
    <xdr:sp fLocksText="0">
      <xdr:nvSpPr>
        <xdr:cNvPr id="4" name="Text Box 1"/>
        <xdr:cNvSpPr txBox="1">
          <a:spLocks noChangeArrowheads="1"/>
        </xdr:cNvSpPr>
      </xdr:nvSpPr>
      <xdr:spPr>
        <a:xfrm>
          <a:off x="3305175" y="54578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171450</xdr:rowOff>
    </xdr:from>
    <xdr:ext cx="76200" cy="123825"/>
    <xdr:sp fLocksText="0">
      <xdr:nvSpPr>
        <xdr:cNvPr id="5" name="Text Box 1"/>
        <xdr:cNvSpPr txBox="1">
          <a:spLocks noChangeArrowheads="1"/>
        </xdr:cNvSpPr>
      </xdr:nvSpPr>
      <xdr:spPr>
        <a:xfrm>
          <a:off x="2209800" y="5629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171450</xdr:rowOff>
    </xdr:from>
    <xdr:ext cx="76200" cy="123825"/>
    <xdr:sp fLocksText="0">
      <xdr:nvSpPr>
        <xdr:cNvPr id="6" name="Text Box 1"/>
        <xdr:cNvSpPr txBox="1">
          <a:spLocks noChangeArrowheads="1"/>
        </xdr:cNvSpPr>
      </xdr:nvSpPr>
      <xdr:spPr>
        <a:xfrm>
          <a:off x="2209800" y="5629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123825</xdr:colOff>
      <xdr:row>33</xdr:row>
      <xdr:rowOff>0</xdr:rowOff>
    </xdr:from>
    <xdr:ext cx="76200" cy="428625"/>
    <xdr:sp fLocksText="0">
      <xdr:nvSpPr>
        <xdr:cNvPr id="7" name="Text Box 1"/>
        <xdr:cNvSpPr txBox="1">
          <a:spLocks noChangeArrowheads="1"/>
        </xdr:cNvSpPr>
      </xdr:nvSpPr>
      <xdr:spPr>
        <a:xfrm>
          <a:off x="4486275" y="106013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180975</xdr:colOff>
      <xdr:row>33</xdr:row>
      <xdr:rowOff>0</xdr:rowOff>
    </xdr:from>
    <xdr:ext cx="76200" cy="428625"/>
    <xdr:sp fLocksText="0">
      <xdr:nvSpPr>
        <xdr:cNvPr id="8" name="Text Box 1"/>
        <xdr:cNvSpPr txBox="1">
          <a:spLocks noChangeArrowheads="1"/>
        </xdr:cNvSpPr>
      </xdr:nvSpPr>
      <xdr:spPr>
        <a:xfrm>
          <a:off x="4543425" y="106013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33</xdr:row>
      <xdr:rowOff>0</xdr:rowOff>
    </xdr:from>
    <xdr:ext cx="76200" cy="342900"/>
    <xdr:sp fLocksText="0">
      <xdr:nvSpPr>
        <xdr:cNvPr id="9" name="Text Box 1"/>
        <xdr:cNvSpPr txBox="1">
          <a:spLocks noChangeArrowheads="1"/>
        </xdr:cNvSpPr>
      </xdr:nvSpPr>
      <xdr:spPr>
        <a:xfrm>
          <a:off x="2209800" y="10601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33</xdr:row>
      <xdr:rowOff>0</xdr:rowOff>
    </xdr:from>
    <xdr:ext cx="76200" cy="342900"/>
    <xdr:sp fLocksText="0">
      <xdr:nvSpPr>
        <xdr:cNvPr id="10" name="Text Box 1"/>
        <xdr:cNvSpPr txBox="1">
          <a:spLocks noChangeArrowheads="1"/>
        </xdr:cNvSpPr>
      </xdr:nvSpPr>
      <xdr:spPr>
        <a:xfrm>
          <a:off x="2209800" y="10601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33</xdr:row>
      <xdr:rowOff>0</xdr:rowOff>
    </xdr:from>
    <xdr:ext cx="76200" cy="523875"/>
    <xdr:sp fLocksText="0">
      <xdr:nvSpPr>
        <xdr:cNvPr id="11" name="Text Box 1"/>
        <xdr:cNvSpPr txBox="1">
          <a:spLocks noChangeArrowheads="1"/>
        </xdr:cNvSpPr>
      </xdr:nvSpPr>
      <xdr:spPr>
        <a:xfrm>
          <a:off x="1323975" y="106013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466725</xdr:colOff>
      <xdr:row>33</xdr:row>
      <xdr:rowOff>38100</xdr:rowOff>
    </xdr:from>
    <xdr:ext cx="76200" cy="523875"/>
    <xdr:sp fLocksText="0">
      <xdr:nvSpPr>
        <xdr:cNvPr id="12" name="Text Box 1"/>
        <xdr:cNvSpPr txBox="1">
          <a:spLocks noChangeArrowheads="1"/>
        </xdr:cNvSpPr>
      </xdr:nvSpPr>
      <xdr:spPr>
        <a:xfrm>
          <a:off x="1724025" y="106394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0</xdr:rowOff>
    </xdr:from>
    <xdr:ext cx="76200" cy="342900"/>
    <xdr:sp fLocksText="0">
      <xdr:nvSpPr>
        <xdr:cNvPr id="13" name="Text Box 1"/>
        <xdr:cNvSpPr txBox="1">
          <a:spLocks noChangeArrowheads="1"/>
        </xdr:cNvSpPr>
      </xdr:nvSpPr>
      <xdr:spPr>
        <a:xfrm>
          <a:off x="2209800" y="110109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0</xdr:rowOff>
    </xdr:from>
    <xdr:ext cx="76200" cy="342900"/>
    <xdr:sp fLocksText="0">
      <xdr:nvSpPr>
        <xdr:cNvPr id="14" name="Text Box 1"/>
        <xdr:cNvSpPr txBox="1">
          <a:spLocks noChangeArrowheads="1"/>
        </xdr:cNvSpPr>
      </xdr:nvSpPr>
      <xdr:spPr>
        <a:xfrm>
          <a:off x="2209800" y="110109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0</xdr:rowOff>
    </xdr:from>
    <xdr:ext cx="76200" cy="333375"/>
    <xdr:sp fLocksText="0">
      <xdr:nvSpPr>
        <xdr:cNvPr id="15" name="Text Box 1"/>
        <xdr:cNvSpPr txBox="1">
          <a:spLocks noChangeArrowheads="1"/>
        </xdr:cNvSpPr>
      </xdr:nvSpPr>
      <xdr:spPr>
        <a:xfrm>
          <a:off x="2209800" y="110109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0</xdr:rowOff>
    </xdr:from>
    <xdr:ext cx="76200" cy="333375"/>
    <xdr:sp fLocksText="0">
      <xdr:nvSpPr>
        <xdr:cNvPr id="16" name="Text Box 1"/>
        <xdr:cNvSpPr txBox="1">
          <a:spLocks noChangeArrowheads="1"/>
        </xdr:cNvSpPr>
      </xdr:nvSpPr>
      <xdr:spPr>
        <a:xfrm>
          <a:off x="2209800" y="110109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0</xdr:rowOff>
    </xdr:from>
    <xdr:ext cx="76200" cy="133350"/>
    <xdr:sp fLocksText="0">
      <xdr:nvSpPr>
        <xdr:cNvPr id="17" name="Text Box 1"/>
        <xdr:cNvSpPr txBox="1">
          <a:spLocks noChangeArrowheads="1"/>
        </xdr:cNvSpPr>
      </xdr:nvSpPr>
      <xdr:spPr>
        <a:xfrm>
          <a:off x="2209800" y="9982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0</xdr:rowOff>
    </xdr:from>
    <xdr:ext cx="76200" cy="133350"/>
    <xdr:sp fLocksText="0">
      <xdr:nvSpPr>
        <xdr:cNvPr id="18" name="Text Box 1"/>
        <xdr:cNvSpPr txBox="1">
          <a:spLocks noChangeArrowheads="1"/>
        </xdr:cNvSpPr>
      </xdr:nvSpPr>
      <xdr:spPr>
        <a:xfrm>
          <a:off x="2209800" y="9982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400050"/>
    <xdr:sp fLocksText="0">
      <xdr:nvSpPr>
        <xdr:cNvPr id="19" name="Text Box 1"/>
        <xdr:cNvSpPr txBox="1">
          <a:spLocks noChangeArrowheads="1"/>
        </xdr:cNvSpPr>
      </xdr:nvSpPr>
      <xdr:spPr>
        <a:xfrm>
          <a:off x="2209800" y="76009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400050"/>
    <xdr:sp fLocksText="0">
      <xdr:nvSpPr>
        <xdr:cNvPr id="20" name="Text Box 1"/>
        <xdr:cNvSpPr txBox="1">
          <a:spLocks noChangeArrowheads="1"/>
        </xdr:cNvSpPr>
      </xdr:nvSpPr>
      <xdr:spPr>
        <a:xfrm>
          <a:off x="2209800" y="76009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2209800" y="4467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2209800" y="4467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</xdr:colOff>
      <xdr:row>17</xdr:row>
      <xdr:rowOff>0</xdr:rowOff>
    </xdr:from>
    <xdr:ext cx="76200" cy="523875"/>
    <xdr:sp fLocksText="0">
      <xdr:nvSpPr>
        <xdr:cNvPr id="1" name="Text Box 1"/>
        <xdr:cNvSpPr txBox="1">
          <a:spLocks noChangeArrowheads="1"/>
        </xdr:cNvSpPr>
      </xdr:nvSpPr>
      <xdr:spPr>
        <a:xfrm>
          <a:off x="1181100" y="50577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17</xdr:row>
      <xdr:rowOff>0</xdr:rowOff>
    </xdr:from>
    <xdr:ext cx="76200" cy="523875"/>
    <xdr:sp fLocksText="0">
      <xdr:nvSpPr>
        <xdr:cNvPr id="2" name="Text Box 1"/>
        <xdr:cNvSpPr txBox="1">
          <a:spLocks noChangeArrowheads="1"/>
        </xdr:cNvSpPr>
      </xdr:nvSpPr>
      <xdr:spPr>
        <a:xfrm>
          <a:off x="1181100" y="50577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2933700" y="6848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2933700" y="6848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314325"/>
    <xdr:sp fLocksText="0">
      <xdr:nvSpPr>
        <xdr:cNvPr id="5" name="Text Box 1"/>
        <xdr:cNvSpPr txBox="1">
          <a:spLocks noChangeArrowheads="1"/>
        </xdr:cNvSpPr>
      </xdr:nvSpPr>
      <xdr:spPr>
        <a:xfrm>
          <a:off x="2933700" y="6848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314325"/>
    <xdr:sp fLocksText="0">
      <xdr:nvSpPr>
        <xdr:cNvPr id="6" name="Text Box 1"/>
        <xdr:cNvSpPr txBox="1">
          <a:spLocks noChangeArrowheads="1"/>
        </xdr:cNvSpPr>
      </xdr:nvSpPr>
      <xdr:spPr>
        <a:xfrm>
          <a:off x="2933700" y="6848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20</xdr:row>
      <xdr:rowOff>0</xdr:rowOff>
    </xdr:from>
    <xdr:ext cx="76200" cy="409575"/>
    <xdr:sp fLocksText="0">
      <xdr:nvSpPr>
        <xdr:cNvPr id="7" name="Text Box 1"/>
        <xdr:cNvSpPr txBox="1">
          <a:spLocks noChangeArrowheads="1"/>
        </xdr:cNvSpPr>
      </xdr:nvSpPr>
      <xdr:spPr>
        <a:xfrm>
          <a:off x="4105275" y="5886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20</xdr:row>
      <xdr:rowOff>0</xdr:rowOff>
    </xdr:from>
    <xdr:ext cx="76200" cy="409575"/>
    <xdr:sp fLocksText="0">
      <xdr:nvSpPr>
        <xdr:cNvPr id="8" name="Text Box 1"/>
        <xdr:cNvSpPr txBox="1">
          <a:spLocks noChangeArrowheads="1"/>
        </xdr:cNvSpPr>
      </xdr:nvSpPr>
      <xdr:spPr>
        <a:xfrm>
          <a:off x="4105275" y="58864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29</xdr:row>
      <xdr:rowOff>0</xdr:rowOff>
    </xdr:from>
    <xdr:ext cx="76200" cy="419100"/>
    <xdr:sp fLocksText="0">
      <xdr:nvSpPr>
        <xdr:cNvPr id="9" name="Text Box 1"/>
        <xdr:cNvSpPr txBox="1">
          <a:spLocks noChangeArrowheads="1"/>
        </xdr:cNvSpPr>
      </xdr:nvSpPr>
      <xdr:spPr>
        <a:xfrm>
          <a:off x="1933575" y="84582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29</xdr:row>
      <xdr:rowOff>0</xdr:rowOff>
    </xdr:from>
    <xdr:ext cx="76200" cy="419100"/>
    <xdr:sp fLocksText="0">
      <xdr:nvSpPr>
        <xdr:cNvPr id="10" name="Text Box 1"/>
        <xdr:cNvSpPr txBox="1">
          <a:spLocks noChangeArrowheads="1"/>
        </xdr:cNvSpPr>
      </xdr:nvSpPr>
      <xdr:spPr>
        <a:xfrm>
          <a:off x="1933575" y="84582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33375"/>
    <xdr:sp fLocksText="0">
      <xdr:nvSpPr>
        <xdr:cNvPr id="11" name="Text Box 1"/>
        <xdr:cNvSpPr txBox="1">
          <a:spLocks noChangeArrowheads="1"/>
        </xdr:cNvSpPr>
      </xdr:nvSpPr>
      <xdr:spPr>
        <a:xfrm>
          <a:off x="2933700" y="107823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33375"/>
    <xdr:sp fLocksText="0">
      <xdr:nvSpPr>
        <xdr:cNvPr id="12" name="Text Box 1"/>
        <xdr:cNvSpPr txBox="1">
          <a:spLocks noChangeArrowheads="1"/>
        </xdr:cNvSpPr>
      </xdr:nvSpPr>
      <xdr:spPr>
        <a:xfrm>
          <a:off x="2933700" y="107823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600075</xdr:colOff>
      <xdr:row>29</xdr:row>
      <xdr:rowOff>85725</xdr:rowOff>
    </xdr:from>
    <xdr:ext cx="76200" cy="238125"/>
    <xdr:sp fLocksText="0">
      <xdr:nvSpPr>
        <xdr:cNvPr id="13" name="Text Box 1"/>
        <xdr:cNvSpPr txBox="1">
          <a:spLocks noChangeArrowheads="1"/>
        </xdr:cNvSpPr>
      </xdr:nvSpPr>
      <xdr:spPr>
        <a:xfrm>
          <a:off x="4905375" y="8543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523875"/>
    <xdr:sp fLocksText="0">
      <xdr:nvSpPr>
        <xdr:cNvPr id="14" name="Text Box 1"/>
        <xdr:cNvSpPr txBox="1">
          <a:spLocks noChangeArrowheads="1"/>
        </xdr:cNvSpPr>
      </xdr:nvSpPr>
      <xdr:spPr>
        <a:xfrm>
          <a:off x="1933575" y="10287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523875"/>
    <xdr:sp fLocksText="0">
      <xdr:nvSpPr>
        <xdr:cNvPr id="15" name="Text Box 1"/>
        <xdr:cNvSpPr txBox="1">
          <a:spLocks noChangeArrowheads="1"/>
        </xdr:cNvSpPr>
      </xdr:nvSpPr>
      <xdr:spPr>
        <a:xfrm>
          <a:off x="1933575" y="10287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42900"/>
    <xdr:sp fLocksText="0">
      <xdr:nvSpPr>
        <xdr:cNvPr id="16" name="Text Box 1"/>
        <xdr:cNvSpPr txBox="1">
          <a:spLocks noChangeArrowheads="1"/>
        </xdr:cNvSpPr>
      </xdr:nvSpPr>
      <xdr:spPr>
        <a:xfrm>
          <a:off x="2933700" y="107823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42900"/>
    <xdr:sp fLocksText="0">
      <xdr:nvSpPr>
        <xdr:cNvPr id="17" name="Text Box 1"/>
        <xdr:cNvSpPr txBox="1">
          <a:spLocks noChangeArrowheads="1"/>
        </xdr:cNvSpPr>
      </xdr:nvSpPr>
      <xdr:spPr>
        <a:xfrm>
          <a:off x="2933700" y="107823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33375"/>
    <xdr:sp fLocksText="0">
      <xdr:nvSpPr>
        <xdr:cNvPr id="18" name="Text Box 1"/>
        <xdr:cNvSpPr txBox="1">
          <a:spLocks noChangeArrowheads="1"/>
        </xdr:cNvSpPr>
      </xdr:nvSpPr>
      <xdr:spPr>
        <a:xfrm>
          <a:off x="2933700" y="107823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38</xdr:row>
      <xdr:rowOff>0</xdr:rowOff>
    </xdr:from>
    <xdr:ext cx="76200" cy="333375"/>
    <xdr:sp fLocksText="0">
      <xdr:nvSpPr>
        <xdr:cNvPr id="19" name="Text Box 1"/>
        <xdr:cNvSpPr txBox="1">
          <a:spLocks noChangeArrowheads="1"/>
        </xdr:cNvSpPr>
      </xdr:nvSpPr>
      <xdr:spPr>
        <a:xfrm>
          <a:off x="2933700" y="107823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323850</xdr:rowOff>
    </xdr:from>
    <xdr:ext cx="76200" cy="466725"/>
    <xdr:sp fLocksText="0">
      <xdr:nvSpPr>
        <xdr:cNvPr id="20" name="Text Box 1"/>
        <xdr:cNvSpPr txBox="1">
          <a:spLocks noChangeArrowheads="1"/>
        </xdr:cNvSpPr>
      </xdr:nvSpPr>
      <xdr:spPr>
        <a:xfrm>
          <a:off x="1933575" y="6534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323850</xdr:rowOff>
    </xdr:from>
    <xdr:ext cx="76200" cy="466725"/>
    <xdr:sp fLocksText="0">
      <xdr:nvSpPr>
        <xdr:cNvPr id="21" name="Text Box 1"/>
        <xdr:cNvSpPr txBox="1">
          <a:spLocks noChangeArrowheads="1"/>
        </xdr:cNvSpPr>
      </xdr:nvSpPr>
      <xdr:spPr>
        <a:xfrm>
          <a:off x="1933575" y="65341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0</xdr:rowOff>
    </xdr:from>
    <xdr:ext cx="76200" cy="0"/>
    <xdr:sp fLocksText="0">
      <xdr:nvSpPr>
        <xdr:cNvPr id="22" name="Text Box 1"/>
        <xdr:cNvSpPr txBox="1">
          <a:spLocks noChangeArrowheads="1"/>
        </xdr:cNvSpPr>
      </xdr:nvSpPr>
      <xdr:spPr>
        <a:xfrm>
          <a:off x="1933575" y="7629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0</xdr:rowOff>
    </xdr:from>
    <xdr:ext cx="76200" cy="0"/>
    <xdr:sp fLocksText="0">
      <xdr:nvSpPr>
        <xdr:cNvPr id="23" name="Text Box 1"/>
        <xdr:cNvSpPr txBox="1">
          <a:spLocks noChangeArrowheads="1"/>
        </xdr:cNvSpPr>
      </xdr:nvSpPr>
      <xdr:spPr>
        <a:xfrm>
          <a:off x="1933575" y="7629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0</xdr:rowOff>
    </xdr:from>
    <xdr:ext cx="76200" cy="228600"/>
    <xdr:sp fLocksText="0">
      <xdr:nvSpPr>
        <xdr:cNvPr id="24" name="Text Box 1"/>
        <xdr:cNvSpPr txBox="1">
          <a:spLocks noChangeArrowheads="1"/>
        </xdr:cNvSpPr>
      </xdr:nvSpPr>
      <xdr:spPr>
        <a:xfrm>
          <a:off x="1933575" y="7629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0</xdr:rowOff>
    </xdr:from>
    <xdr:ext cx="76200" cy="228600"/>
    <xdr:sp fLocksText="0">
      <xdr:nvSpPr>
        <xdr:cNvPr id="25" name="Text Box 1"/>
        <xdr:cNvSpPr txBox="1">
          <a:spLocks noChangeArrowheads="1"/>
        </xdr:cNvSpPr>
      </xdr:nvSpPr>
      <xdr:spPr>
        <a:xfrm>
          <a:off x="1933575" y="7629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0</xdr:rowOff>
    </xdr:from>
    <xdr:ext cx="76200" cy="247650"/>
    <xdr:sp fLocksText="0">
      <xdr:nvSpPr>
        <xdr:cNvPr id="26" name="Text Box 1"/>
        <xdr:cNvSpPr txBox="1">
          <a:spLocks noChangeArrowheads="1"/>
        </xdr:cNvSpPr>
      </xdr:nvSpPr>
      <xdr:spPr>
        <a:xfrm>
          <a:off x="1933575" y="7629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0</xdr:rowOff>
    </xdr:from>
    <xdr:ext cx="76200" cy="247650"/>
    <xdr:sp fLocksText="0">
      <xdr:nvSpPr>
        <xdr:cNvPr id="27" name="Text Box 1"/>
        <xdr:cNvSpPr txBox="1">
          <a:spLocks noChangeArrowheads="1"/>
        </xdr:cNvSpPr>
      </xdr:nvSpPr>
      <xdr:spPr>
        <a:xfrm>
          <a:off x="1933575" y="7629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190500</xdr:rowOff>
    </xdr:from>
    <xdr:ext cx="76200" cy="123825"/>
    <xdr:sp fLocksText="0">
      <xdr:nvSpPr>
        <xdr:cNvPr id="28" name="Text Box 1"/>
        <xdr:cNvSpPr txBox="1">
          <a:spLocks noChangeArrowheads="1"/>
        </xdr:cNvSpPr>
      </xdr:nvSpPr>
      <xdr:spPr>
        <a:xfrm>
          <a:off x="1933575" y="46958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190500</xdr:rowOff>
    </xdr:from>
    <xdr:ext cx="76200" cy="123825"/>
    <xdr:sp fLocksText="0">
      <xdr:nvSpPr>
        <xdr:cNvPr id="29" name="Text Box 1"/>
        <xdr:cNvSpPr txBox="1">
          <a:spLocks noChangeArrowheads="1"/>
        </xdr:cNvSpPr>
      </xdr:nvSpPr>
      <xdr:spPr>
        <a:xfrm>
          <a:off x="1933575" y="46958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190500</xdr:rowOff>
    </xdr:from>
    <xdr:ext cx="76200" cy="257175"/>
    <xdr:sp fLocksText="0">
      <xdr:nvSpPr>
        <xdr:cNvPr id="30" name="Text Box 1"/>
        <xdr:cNvSpPr txBox="1">
          <a:spLocks noChangeArrowheads="1"/>
        </xdr:cNvSpPr>
      </xdr:nvSpPr>
      <xdr:spPr>
        <a:xfrm>
          <a:off x="1933575" y="52482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200025</xdr:rowOff>
    </xdr:from>
    <xdr:ext cx="76200" cy="133350"/>
    <xdr:sp fLocksText="0">
      <xdr:nvSpPr>
        <xdr:cNvPr id="31" name="Text Box 1"/>
        <xdr:cNvSpPr txBox="1">
          <a:spLocks noChangeArrowheads="1"/>
        </xdr:cNvSpPr>
      </xdr:nvSpPr>
      <xdr:spPr>
        <a:xfrm>
          <a:off x="1933575" y="5257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</xdr:colOff>
      <xdr:row>13</xdr:row>
      <xdr:rowOff>0</xdr:rowOff>
    </xdr:from>
    <xdr:ext cx="76200" cy="523875"/>
    <xdr:sp fLocksText="0">
      <xdr:nvSpPr>
        <xdr:cNvPr id="1" name="Text Box 1"/>
        <xdr:cNvSpPr txBox="1">
          <a:spLocks noChangeArrowheads="1"/>
        </xdr:cNvSpPr>
      </xdr:nvSpPr>
      <xdr:spPr>
        <a:xfrm>
          <a:off x="1104900" y="37909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523875"/>
    <xdr:sp fLocksText="0">
      <xdr:nvSpPr>
        <xdr:cNvPr id="2" name="Text Box 1"/>
        <xdr:cNvSpPr txBox="1">
          <a:spLocks noChangeArrowheads="1"/>
        </xdr:cNvSpPr>
      </xdr:nvSpPr>
      <xdr:spPr>
        <a:xfrm>
          <a:off x="1104900" y="37909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2733675" y="96393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2733675" y="96393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314325"/>
    <xdr:sp fLocksText="0">
      <xdr:nvSpPr>
        <xdr:cNvPr id="5" name="Text Box 1"/>
        <xdr:cNvSpPr txBox="1">
          <a:spLocks noChangeArrowheads="1"/>
        </xdr:cNvSpPr>
      </xdr:nvSpPr>
      <xdr:spPr>
        <a:xfrm>
          <a:off x="2733675" y="96393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314325"/>
    <xdr:sp fLocksText="0">
      <xdr:nvSpPr>
        <xdr:cNvPr id="6" name="Text Box 1"/>
        <xdr:cNvSpPr txBox="1">
          <a:spLocks noChangeArrowheads="1"/>
        </xdr:cNvSpPr>
      </xdr:nvSpPr>
      <xdr:spPr>
        <a:xfrm>
          <a:off x="2733675" y="96393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676275</xdr:colOff>
      <xdr:row>30</xdr:row>
      <xdr:rowOff>28575</xdr:rowOff>
    </xdr:from>
    <xdr:ext cx="76200" cy="238125"/>
    <xdr:sp fLocksText="0">
      <xdr:nvSpPr>
        <xdr:cNvPr id="7" name="Text Box 1"/>
        <xdr:cNvSpPr txBox="1">
          <a:spLocks noChangeArrowheads="1"/>
        </xdr:cNvSpPr>
      </xdr:nvSpPr>
      <xdr:spPr>
        <a:xfrm>
          <a:off x="4772025" y="9029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514350"/>
    <xdr:sp fLocksText="0">
      <xdr:nvSpPr>
        <xdr:cNvPr id="8" name="Text Box 1"/>
        <xdr:cNvSpPr txBox="1">
          <a:spLocks noChangeArrowheads="1"/>
        </xdr:cNvSpPr>
      </xdr:nvSpPr>
      <xdr:spPr>
        <a:xfrm>
          <a:off x="1838325" y="83724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514350"/>
    <xdr:sp fLocksText="0">
      <xdr:nvSpPr>
        <xdr:cNvPr id="9" name="Text Box 1"/>
        <xdr:cNvSpPr txBox="1">
          <a:spLocks noChangeArrowheads="1"/>
        </xdr:cNvSpPr>
      </xdr:nvSpPr>
      <xdr:spPr>
        <a:xfrm>
          <a:off x="1838325" y="83724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333375"/>
    <xdr:sp fLocksText="0">
      <xdr:nvSpPr>
        <xdr:cNvPr id="10" name="Text Box 1"/>
        <xdr:cNvSpPr txBox="1">
          <a:spLocks noChangeArrowheads="1"/>
        </xdr:cNvSpPr>
      </xdr:nvSpPr>
      <xdr:spPr>
        <a:xfrm>
          <a:off x="2733675" y="98774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333375"/>
    <xdr:sp fLocksText="0">
      <xdr:nvSpPr>
        <xdr:cNvPr id="11" name="Text Box 1"/>
        <xdr:cNvSpPr txBox="1">
          <a:spLocks noChangeArrowheads="1"/>
        </xdr:cNvSpPr>
      </xdr:nvSpPr>
      <xdr:spPr>
        <a:xfrm>
          <a:off x="2733675" y="98774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333375"/>
    <xdr:sp fLocksText="0">
      <xdr:nvSpPr>
        <xdr:cNvPr id="12" name="Text Box 1"/>
        <xdr:cNvSpPr txBox="1">
          <a:spLocks noChangeArrowheads="1"/>
        </xdr:cNvSpPr>
      </xdr:nvSpPr>
      <xdr:spPr>
        <a:xfrm>
          <a:off x="2733675" y="98774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333375"/>
    <xdr:sp fLocksText="0">
      <xdr:nvSpPr>
        <xdr:cNvPr id="13" name="Text Box 1"/>
        <xdr:cNvSpPr txBox="1">
          <a:spLocks noChangeArrowheads="1"/>
        </xdr:cNvSpPr>
      </xdr:nvSpPr>
      <xdr:spPr>
        <a:xfrm>
          <a:off x="2733675" y="98774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0</xdr:rowOff>
    </xdr:from>
    <xdr:ext cx="76200" cy="523875"/>
    <xdr:sp fLocksText="0">
      <xdr:nvSpPr>
        <xdr:cNvPr id="14" name="Text Box 1"/>
        <xdr:cNvSpPr txBox="1">
          <a:spLocks noChangeArrowheads="1"/>
        </xdr:cNvSpPr>
      </xdr:nvSpPr>
      <xdr:spPr>
        <a:xfrm>
          <a:off x="1838325" y="93154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0</xdr:rowOff>
    </xdr:from>
    <xdr:ext cx="76200" cy="523875"/>
    <xdr:sp fLocksText="0">
      <xdr:nvSpPr>
        <xdr:cNvPr id="15" name="Text Box 1"/>
        <xdr:cNvSpPr txBox="1">
          <a:spLocks noChangeArrowheads="1"/>
        </xdr:cNvSpPr>
      </xdr:nvSpPr>
      <xdr:spPr>
        <a:xfrm>
          <a:off x="1838325" y="93154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342900"/>
    <xdr:sp fLocksText="0">
      <xdr:nvSpPr>
        <xdr:cNvPr id="16" name="Text Box 1"/>
        <xdr:cNvSpPr txBox="1">
          <a:spLocks noChangeArrowheads="1"/>
        </xdr:cNvSpPr>
      </xdr:nvSpPr>
      <xdr:spPr>
        <a:xfrm>
          <a:off x="2733675" y="98774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342900"/>
    <xdr:sp fLocksText="0">
      <xdr:nvSpPr>
        <xdr:cNvPr id="17" name="Text Box 1"/>
        <xdr:cNvSpPr txBox="1">
          <a:spLocks noChangeArrowheads="1"/>
        </xdr:cNvSpPr>
      </xdr:nvSpPr>
      <xdr:spPr>
        <a:xfrm>
          <a:off x="2733675" y="98774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333375"/>
    <xdr:sp fLocksText="0">
      <xdr:nvSpPr>
        <xdr:cNvPr id="18" name="Text Box 1"/>
        <xdr:cNvSpPr txBox="1">
          <a:spLocks noChangeArrowheads="1"/>
        </xdr:cNvSpPr>
      </xdr:nvSpPr>
      <xdr:spPr>
        <a:xfrm>
          <a:off x="2733675" y="98774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333375"/>
    <xdr:sp fLocksText="0">
      <xdr:nvSpPr>
        <xdr:cNvPr id="19" name="Text Box 1"/>
        <xdr:cNvSpPr txBox="1">
          <a:spLocks noChangeArrowheads="1"/>
        </xdr:cNvSpPr>
      </xdr:nvSpPr>
      <xdr:spPr>
        <a:xfrm>
          <a:off x="2733675" y="98774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190500</xdr:rowOff>
    </xdr:from>
    <xdr:ext cx="76200" cy="123825"/>
    <xdr:sp fLocksText="0">
      <xdr:nvSpPr>
        <xdr:cNvPr id="20" name="Text Box 1"/>
        <xdr:cNvSpPr txBox="1">
          <a:spLocks noChangeArrowheads="1"/>
        </xdr:cNvSpPr>
      </xdr:nvSpPr>
      <xdr:spPr>
        <a:xfrm>
          <a:off x="1838325" y="5391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190500</xdr:rowOff>
    </xdr:from>
    <xdr:ext cx="76200" cy="123825"/>
    <xdr:sp fLocksText="0">
      <xdr:nvSpPr>
        <xdr:cNvPr id="21" name="Text Box 1"/>
        <xdr:cNvSpPr txBox="1">
          <a:spLocks noChangeArrowheads="1"/>
        </xdr:cNvSpPr>
      </xdr:nvSpPr>
      <xdr:spPr>
        <a:xfrm>
          <a:off x="1838325" y="5391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</xdr:colOff>
      <xdr:row>12</xdr:row>
      <xdr:rowOff>0</xdr:rowOff>
    </xdr:from>
    <xdr:ext cx="76200" cy="447675"/>
    <xdr:sp fLocksText="0">
      <xdr:nvSpPr>
        <xdr:cNvPr id="1" name="Text Box 1"/>
        <xdr:cNvSpPr txBox="1">
          <a:spLocks noChangeArrowheads="1"/>
        </xdr:cNvSpPr>
      </xdr:nvSpPr>
      <xdr:spPr>
        <a:xfrm>
          <a:off x="1200150" y="34575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12</xdr:row>
      <xdr:rowOff>0</xdr:rowOff>
    </xdr:from>
    <xdr:ext cx="76200" cy="447675"/>
    <xdr:sp fLocksText="0">
      <xdr:nvSpPr>
        <xdr:cNvPr id="2" name="Text Box 1"/>
        <xdr:cNvSpPr txBox="1">
          <a:spLocks noChangeArrowheads="1"/>
        </xdr:cNvSpPr>
      </xdr:nvSpPr>
      <xdr:spPr>
        <a:xfrm>
          <a:off x="1200150" y="34575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2819400" y="6534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209550"/>
    <xdr:sp fLocksText="0">
      <xdr:nvSpPr>
        <xdr:cNvPr id="4" name="Text Box 1"/>
        <xdr:cNvSpPr txBox="1">
          <a:spLocks noChangeArrowheads="1"/>
        </xdr:cNvSpPr>
      </xdr:nvSpPr>
      <xdr:spPr>
        <a:xfrm>
          <a:off x="2819400" y="6534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209550"/>
    <xdr:sp fLocksText="0">
      <xdr:nvSpPr>
        <xdr:cNvPr id="5" name="Text Box 1"/>
        <xdr:cNvSpPr txBox="1">
          <a:spLocks noChangeArrowheads="1"/>
        </xdr:cNvSpPr>
      </xdr:nvSpPr>
      <xdr:spPr>
        <a:xfrm>
          <a:off x="2819400" y="6534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23</xdr:row>
      <xdr:rowOff>0</xdr:rowOff>
    </xdr:from>
    <xdr:ext cx="76200" cy="209550"/>
    <xdr:sp fLocksText="0">
      <xdr:nvSpPr>
        <xdr:cNvPr id="6" name="Text Box 1"/>
        <xdr:cNvSpPr txBox="1">
          <a:spLocks noChangeArrowheads="1"/>
        </xdr:cNvSpPr>
      </xdr:nvSpPr>
      <xdr:spPr>
        <a:xfrm>
          <a:off x="2819400" y="6534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381000</xdr:colOff>
      <xdr:row>14</xdr:row>
      <xdr:rowOff>9525</xdr:rowOff>
    </xdr:from>
    <xdr:ext cx="76200" cy="161925"/>
    <xdr:sp fLocksText="0">
      <xdr:nvSpPr>
        <xdr:cNvPr id="7" name="Text Box 1"/>
        <xdr:cNvSpPr txBox="1">
          <a:spLocks noChangeArrowheads="1"/>
        </xdr:cNvSpPr>
      </xdr:nvSpPr>
      <xdr:spPr>
        <a:xfrm>
          <a:off x="8524875" y="40386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57150</xdr:colOff>
      <xdr:row>16</xdr:row>
      <xdr:rowOff>228600</xdr:rowOff>
    </xdr:from>
    <xdr:ext cx="76200" cy="85725"/>
    <xdr:sp fLocksText="0">
      <xdr:nvSpPr>
        <xdr:cNvPr id="8" name="Text Box 1"/>
        <xdr:cNvSpPr txBox="1">
          <a:spLocks noChangeArrowheads="1"/>
        </xdr:cNvSpPr>
      </xdr:nvSpPr>
      <xdr:spPr>
        <a:xfrm>
          <a:off x="5029200" y="48577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514350"/>
    <xdr:sp fLocksText="0">
      <xdr:nvSpPr>
        <xdr:cNvPr id="9" name="Text Box 1"/>
        <xdr:cNvSpPr txBox="1">
          <a:spLocks noChangeArrowheads="1"/>
        </xdr:cNvSpPr>
      </xdr:nvSpPr>
      <xdr:spPr>
        <a:xfrm>
          <a:off x="1914525" y="92392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514350"/>
    <xdr:sp fLocksText="0">
      <xdr:nvSpPr>
        <xdr:cNvPr id="10" name="Text Box 1"/>
        <xdr:cNvSpPr txBox="1">
          <a:spLocks noChangeArrowheads="1"/>
        </xdr:cNvSpPr>
      </xdr:nvSpPr>
      <xdr:spPr>
        <a:xfrm>
          <a:off x="1914525" y="92392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333375"/>
    <xdr:sp fLocksText="0">
      <xdr:nvSpPr>
        <xdr:cNvPr id="11" name="Text Box 1"/>
        <xdr:cNvSpPr txBox="1">
          <a:spLocks noChangeArrowheads="1"/>
        </xdr:cNvSpPr>
      </xdr:nvSpPr>
      <xdr:spPr>
        <a:xfrm>
          <a:off x="2819400" y="99536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35</xdr:row>
      <xdr:rowOff>0</xdr:rowOff>
    </xdr:from>
    <xdr:ext cx="76200" cy="333375"/>
    <xdr:sp fLocksText="0">
      <xdr:nvSpPr>
        <xdr:cNvPr id="12" name="Text Box 1"/>
        <xdr:cNvSpPr txBox="1">
          <a:spLocks noChangeArrowheads="1"/>
        </xdr:cNvSpPr>
      </xdr:nvSpPr>
      <xdr:spPr>
        <a:xfrm>
          <a:off x="2819400" y="99536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24</xdr:row>
      <xdr:rowOff>0</xdr:rowOff>
    </xdr:from>
    <xdr:ext cx="76200" cy="238125"/>
    <xdr:sp fLocksText="0">
      <xdr:nvSpPr>
        <xdr:cNvPr id="13" name="Text Box 1"/>
        <xdr:cNvSpPr txBox="1">
          <a:spLocks noChangeArrowheads="1"/>
        </xdr:cNvSpPr>
      </xdr:nvSpPr>
      <xdr:spPr>
        <a:xfrm>
          <a:off x="3895725" y="6819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24</xdr:row>
      <xdr:rowOff>0</xdr:rowOff>
    </xdr:from>
    <xdr:ext cx="76200" cy="238125"/>
    <xdr:sp fLocksText="0">
      <xdr:nvSpPr>
        <xdr:cNvPr id="14" name="Text Box 1"/>
        <xdr:cNvSpPr txBox="1">
          <a:spLocks noChangeArrowheads="1"/>
        </xdr:cNvSpPr>
      </xdr:nvSpPr>
      <xdr:spPr>
        <a:xfrm>
          <a:off x="3895725" y="6819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314325"/>
    <xdr:sp fLocksText="0">
      <xdr:nvSpPr>
        <xdr:cNvPr id="15" name="Text Box 1"/>
        <xdr:cNvSpPr txBox="1">
          <a:spLocks noChangeArrowheads="1"/>
        </xdr:cNvSpPr>
      </xdr:nvSpPr>
      <xdr:spPr>
        <a:xfrm>
          <a:off x="2819400" y="92392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2819400" y="92392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2819400" y="92392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32</xdr:row>
      <xdr:rowOff>0</xdr:rowOff>
    </xdr:from>
    <xdr:ext cx="7620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2819400" y="92392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333375"/>
    <xdr:sp fLocksText="0">
      <xdr:nvSpPr>
        <xdr:cNvPr id="19" name="Text Box 1"/>
        <xdr:cNvSpPr txBox="1">
          <a:spLocks noChangeArrowheads="1"/>
        </xdr:cNvSpPr>
      </xdr:nvSpPr>
      <xdr:spPr>
        <a:xfrm>
          <a:off x="2819400" y="94773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333375"/>
    <xdr:sp fLocksText="0">
      <xdr:nvSpPr>
        <xdr:cNvPr id="20" name="Text Box 1"/>
        <xdr:cNvSpPr txBox="1">
          <a:spLocks noChangeArrowheads="1"/>
        </xdr:cNvSpPr>
      </xdr:nvSpPr>
      <xdr:spPr>
        <a:xfrm>
          <a:off x="2819400" y="94773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333375"/>
    <xdr:sp fLocksText="0">
      <xdr:nvSpPr>
        <xdr:cNvPr id="21" name="Text Box 1"/>
        <xdr:cNvSpPr txBox="1">
          <a:spLocks noChangeArrowheads="1"/>
        </xdr:cNvSpPr>
      </xdr:nvSpPr>
      <xdr:spPr>
        <a:xfrm>
          <a:off x="2819400" y="94773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333375"/>
    <xdr:sp fLocksText="0">
      <xdr:nvSpPr>
        <xdr:cNvPr id="22" name="Text Box 1"/>
        <xdr:cNvSpPr txBox="1">
          <a:spLocks noChangeArrowheads="1"/>
        </xdr:cNvSpPr>
      </xdr:nvSpPr>
      <xdr:spPr>
        <a:xfrm>
          <a:off x="2819400" y="94773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0</xdr:rowOff>
    </xdr:from>
    <xdr:ext cx="76200" cy="523875"/>
    <xdr:sp fLocksText="0">
      <xdr:nvSpPr>
        <xdr:cNvPr id="23" name="Text Box 1"/>
        <xdr:cNvSpPr txBox="1">
          <a:spLocks noChangeArrowheads="1"/>
        </xdr:cNvSpPr>
      </xdr:nvSpPr>
      <xdr:spPr>
        <a:xfrm>
          <a:off x="1914525" y="90392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0</xdr:rowOff>
    </xdr:from>
    <xdr:ext cx="76200" cy="523875"/>
    <xdr:sp fLocksText="0">
      <xdr:nvSpPr>
        <xdr:cNvPr id="24" name="Text Box 1"/>
        <xdr:cNvSpPr txBox="1">
          <a:spLocks noChangeArrowheads="1"/>
        </xdr:cNvSpPr>
      </xdr:nvSpPr>
      <xdr:spPr>
        <a:xfrm>
          <a:off x="1914525" y="90392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342900"/>
    <xdr:sp fLocksText="0">
      <xdr:nvSpPr>
        <xdr:cNvPr id="25" name="Text Box 1"/>
        <xdr:cNvSpPr txBox="1">
          <a:spLocks noChangeArrowheads="1"/>
        </xdr:cNvSpPr>
      </xdr:nvSpPr>
      <xdr:spPr>
        <a:xfrm>
          <a:off x="2819400" y="9477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342900"/>
    <xdr:sp fLocksText="0">
      <xdr:nvSpPr>
        <xdr:cNvPr id="26" name="Text Box 1"/>
        <xdr:cNvSpPr txBox="1">
          <a:spLocks noChangeArrowheads="1"/>
        </xdr:cNvSpPr>
      </xdr:nvSpPr>
      <xdr:spPr>
        <a:xfrm>
          <a:off x="2819400" y="9477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333375"/>
    <xdr:sp fLocksText="0">
      <xdr:nvSpPr>
        <xdr:cNvPr id="27" name="Text Box 1"/>
        <xdr:cNvSpPr txBox="1">
          <a:spLocks noChangeArrowheads="1"/>
        </xdr:cNvSpPr>
      </xdr:nvSpPr>
      <xdr:spPr>
        <a:xfrm>
          <a:off x="2819400" y="94773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66675</xdr:colOff>
      <xdr:row>33</xdr:row>
      <xdr:rowOff>0</xdr:rowOff>
    </xdr:from>
    <xdr:ext cx="76200" cy="333375"/>
    <xdr:sp fLocksText="0">
      <xdr:nvSpPr>
        <xdr:cNvPr id="28" name="Text Box 1"/>
        <xdr:cNvSpPr txBox="1">
          <a:spLocks noChangeArrowheads="1"/>
        </xdr:cNvSpPr>
      </xdr:nvSpPr>
      <xdr:spPr>
        <a:xfrm>
          <a:off x="2819400" y="94773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SheetLayoutView="100" zoomScalePageLayoutView="0" workbookViewId="0" topLeftCell="A22">
      <selection activeCell="E35" sqref="E35"/>
    </sheetView>
  </sheetViews>
  <sheetFormatPr defaultColWidth="9.140625" defaultRowHeight="15"/>
  <cols>
    <col min="1" max="1" width="4.28125" style="0" customWidth="1"/>
    <col min="2" max="2" width="14.140625" style="31" customWidth="1"/>
    <col min="3" max="3" width="11.00390625" style="31" customWidth="1"/>
    <col min="4" max="4" width="14.8515625" style="31" customWidth="1"/>
    <col min="5" max="5" width="19.140625" style="31" customWidth="1"/>
    <col min="6" max="6" width="3.8515625" style="0" customWidth="1"/>
    <col min="7" max="7" width="13.8515625" style="0" customWidth="1"/>
    <col min="8" max="8" width="7.28125" style="33" customWidth="1"/>
    <col min="9" max="9" width="6.140625" style="33" customWidth="1"/>
    <col min="10" max="10" width="6.421875" style="33" customWidth="1"/>
    <col min="11" max="11" width="6.7109375" style="33" customWidth="1"/>
    <col min="12" max="12" width="7.8515625" style="33" customWidth="1"/>
    <col min="13" max="13" width="7.28125" style="33" customWidth="1"/>
    <col min="14" max="14" width="7.140625" style="33" customWidth="1"/>
    <col min="15" max="15" width="10.8515625" style="33" customWidth="1"/>
    <col min="16" max="16" width="4.7109375" style="0" hidden="1" customWidth="1"/>
  </cols>
  <sheetData>
    <row r="1" spans="1:12" ht="15.75">
      <c r="A1" s="119" t="s">
        <v>142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5.75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15.75">
      <c r="A3" s="35" t="s">
        <v>12</v>
      </c>
      <c r="B3" s="57"/>
      <c r="C3" s="57"/>
      <c r="D3" s="57"/>
      <c r="E3" s="57"/>
      <c r="F3" s="35"/>
      <c r="G3" s="35"/>
      <c r="H3" s="35"/>
      <c r="I3" s="35"/>
      <c r="J3" s="35"/>
      <c r="K3" s="35"/>
      <c r="L3" s="35"/>
    </row>
    <row r="4" spans="1:12" ht="15.75">
      <c r="A4" s="120" t="s">
        <v>143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 ht="15.75">
      <c r="A5" s="118" t="s">
        <v>448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7" spans="1:15" ht="63.75">
      <c r="A7" s="1" t="s">
        <v>1</v>
      </c>
      <c r="B7" s="25" t="s">
        <v>2</v>
      </c>
      <c r="C7" s="25" t="s">
        <v>3</v>
      </c>
      <c r="D7" s="25" t="s">
        <v>4</v>
      </c>
      <c r="E7" s="25" t="s">
        <v>141</v>
      </c>
      <c r="F7" s="2" t="s">
        <v>5</v>
      </c>
      <c r="G7" s="2" t="s">
        <v>88</v>
      </c>
      <c r="H7" s="1" t="s">
        <v>129</v>
      </c>
      <c r="I7" s="1" t="s">
        <v>126</v>
      </c>
      <c r="J7" s="1" t="s">
        <v>127</v>
      </c>
      <c r="K7" s="1" t="s">
        <v>128</v>
      </c>
      <c r="L7" s="1" t="s">
        <v>6</v>
      </c>
      <c r="M7" s="1" t="s">
        <v>9</v>
      </c>
      <c r="N7" s="1" t="s">
        <v>10</v>
      </c>
      <c r="O7" s="1" t="s">
        <v>11</v>
      </c>
    </row>
    <row r="8" spans="1:15" ht="24" customHeight="1">
      <c r="A8" s="10">
        <v>1</v>
      </c>
      <c r="B8" s="76" t="s">
        <v>167</v>
      </c>
      <c r="C8" s="76" t="s">
        <v>73</v>
      </c>
      <c r="D8" s="76" t="s">
        <v>168</v>
      </c>
      <c r="E8" s="86">
        <v>243010</v>
      </c>
      <c r="F8" s="1">
        <v>7</v>
      </c>
      <c r="G8" s="1" t="s">
        <v>286</v>
      </c>
      <c r="H8" s="7">
        <v>8</v>
      </c>
      <c r="I8" s="7">
        <v>6</v>
      </c>
      <c r="J8" s="7">
        <v>5</v>
      </c>
      <c r="K8" s="7">
        <v>3</v>
      </c>
      <c r="L8" s="21">
        <f aca="true" t="shared" si="0" ref="L8:L39">SUM(H8:K8)</f>
        <v>22</v>
      </c>
      <c r="M8" s="7">
        <v>1</v>
      </c>
      <c r="N8" s="7">
        <v>1</v>
      </c>
      <c r="O8" s="59">
        <f aca="true" t="shared" si="1" ref="O8:O39">L8/38*100</f>
        <v>57.89473684210527</v>
      </c>
    </row>
    <row r="9" spans="1:15" ht="18" customHeight="1">
      <c r="A9" s="10">
        <v>2</v>
      </c>
      <c r="B9" s="79" t="s">
        <v>175</v>
      </c>
      <c r="C9" s="79" t="s">
        <v>101</v>
      </c>
      <c r="D9" s="79" t="s">
        <v>99</v>
      </c>
      <c r="E9" s="76">
        <v>243017</v>
      </c>
      <c r="F9" s="1">
        <v>7</v>
      </c>
      <c r="G9" s="1" t="s">
        <v>305</v>
      </c>
      <c r="H9" s="7">
        <v>11</v>
      </c>
      <c r="I9" s="7">
        <v>4</v>
      </c>
      <c r="J9" s="7">
        <v>4</v>
      </c>
      <c r="K9" s="7">
        <v>3</v>
      </c>
      <c r="L9" s="21">
        <f t="shared" si="0"/>
        <v>22</v>
      </c>
      <c r="M9" s="7">
        <v>1</v>
      </c>
      <c r="N9" s="7">
        <v>1</v>
      </c>
      <c r="O9" s="59">
        <f t="shared" si="1"/>
        <v>57.89473684210527</v>
      </c>
    </row>
    <row r="10" spans="1:15" ht="18" customHeight="1">
      <c r="A10" s="10">
        <v>3</v>
      </c>
      <c r="B10" s="76" t="s">
        <v>321</v>
      </c>
      <c r="C10" s="76" t="s">
        <v>36</v>
      </c>
      <c r="D10" s="80" t="s">
        <v>18</v>
      </c>
      <c r="E10" s="76">
        <v>2430018</v>
      </c>
      <c r="F10" s="1">
        <v>7</v>
      </c>
      <c r="G10" s="1" t="s">
        <v>322</v>
      </c>
      <c r="H10" s="7">
        <v>7</v>
      </c>
      <c r="I10" s="7">
        <v>6</v>
      </c>
      <c r="J10" s="7">
        <v>4</v>
      </c>
      <c r="K10" s="7">
        <v>2</v>
      </c>
      <c r="L10" s="21">
        <f t="shared" si="0"/>
        <v>19</v>
      </c>
      <c r="M10" s="7">
        <v>2</v>
      </c>
      <c r="N10" s="7">
        <v>2</v>
      </c>
      <c r="O10" s="59">
        <f t="shared" si="1"/>
        <v>50</v>
      </c>
    </row>
    <row r="11" spans="1:15" ht="21" customHeight="1">
      <c r="A11" s="10">
        <v>4</v>
      </c>
      <c r="B11" s="76" t="s">
        <v>178</v>
      </c>
      <c r="C11" s="76" t="s">
        <v>57</v>
      </c>
      <c r="D11" s="76" t="s">
        <v>29</v>
      </c>
      <c r="E11" s="76">
        <v>243015</v>
      </c>
      <c r="F11" s="1">
        <v>7</v>
      </c>
      <c r="G11" s="1" t="s">
        <v>294</v>
      </c>
      <c r="H11" s="7">
        <v>9</v>
      </c>
      <c r="I11" s="7">
        <v>4</v>
      </c>
      <c r="J11" s="7">
        <v>2</v>
      </c>
      <c r="K11" s="7">
        <v>2.5</v>
      </c>
      <c r="L11" s="21">
        <f t="shared" si="0"/>
        <v>17.5</v>
      </c>
      <c r="M11" s="7">
        <v>3</v>
      </c>
      <c r="N11" s="7"/>
      <c r="O11" s="59">
        <f t="shared" si="1"/>
        <v>46.05263157894737</v>
      </c>
    </row>
    <row r="12" spans="1:15" ht="18.75" customHeight="1">
      <c r="A12" s="10">
        <v>5</v>
      </c>
      <c r="B12" s="79" t="s">
        <v>173</v>
      </c>
      <c r="C12" s="79" t="s">
        <v>16</v>
      </c>
      <c r="D12" s="79" t="s">
        <v>22</v>
      </c>
      <c r="E12" s="76">
        <v>243017</v>
      </c>
      <c r="F12" s="1">
        <v>7</v>
      </c>
      <c r="G12" s="1" t="s">
        <v>295</v>
      </c>
      <c r="H12" s="7">
        <v>8</v>
      </c>
      <c r="I12" s="7">
        <v>4</v>
      </c>
      <c r="J12" s="7">
        <v>3</v>
      </c>
      <c r="K12" s="7">
        <v>1.5</v>
      </c>
      <c r="L12" s="21">
        <f t="shared" si="0"/>
        <v>16.5</v>
      </c>
      <c r="M12" s="7">
        <v>4</v>
      </c>
      <c r="N12" s="7"/>
      <c r="O12" s="59">
        <f t="shared" si="1"/>
        <v>43.42105263157895</v>
      </c>
    </row>
    <row r="13" spans="1:15" ht="20.25" customHeight="1">
      <c r="A13" s="10">
        <v>6</v>
      </c>
      <c r="B13" s="80" t="s">
        <v>312</v>
      </c>
      <c r="C13" s="76" t="s">
        <v>205</v>
      </c>
      <c r="D13" s="76" t="s">
        <v>450</v>
      </c>
      <c r="E13" s="94">
        <v>243010</v>
      </c>
      <c r="F13" s="1">
        <v>7</v>
      </c>
      <c r="G13" s="1" t="s">
        <v>313</v>
      </c>
      <c r="H13" s="7">
        <v>6</v>
      </c>
      <c r="I13" s="7">
        <v>4</v>
      </c>
      <c r="J13" s="7">
        <v>4</v>
      </c>
      <c r="K13" s="7">
        <v>2.5</v>
      </c>
      <c r="L13" s="21">
        <f t="shared" si="0"/>
        <v>16.5</v>
      </c>
      <c r="M13" s="7">
        <v>4</v>
      </c>
      <c r="N13" s="7"/>
      <c r="O13" s="59">
        <f t="shared" si="1"/>
        <v>43.42105263157895</v>
      </c>
    </row>
    <row r="14" spans="1:15" ht="18.75" customHeight="1">
      <c r="A14" s="10">
        <v>7</v>
      </c>
      <c r="B14" s="76" t="s">
        <v>165</v>
      </c>
      <c r="C14" s="76" t="s">
        <v>123</v>
      </c>
      <c r="D14" s="76" t="s">
        <v>29</v>
      </c>
      <c r="E14" s="76">
        <v>243015</v>
      </c>
      <c r="F14" s="1">
        <v>7</v>
      </c>
      <c r="G14" s="1" t="s">
        <v>315</v>
      </c>
      <c r="H14" s="7">
        <v>9</v>
      </c>
      <c r="I14" s="7">
        <v>2</v>
      </c>
      <c r="J14" s="7">
        <v>3</v>
      </c>
      <c r="K14" s="7">
        <v>2.5</v>
      </c>
      <c r="L14" s="21">
        <f t="shared" si="0"/>
        <v>16.5</v>
      </c>
      <c r="M14" s="7">
        <v>4</v>
      </c>
      <c r="N14" s="7"/>
      <c r="O14" s="59">
        <f t="shared" si="1"/>
        <v>43.42105263157895</v>
      </c>
    </row>
    <row r="15" spans="1:15" ht="21" customHeight="1">
      <c r="A15" s="10">
        <v>8</v>
      </c>
      <c r="B15" s="78" t="s">
        <v>165</v>
      </c>
      <c r="C15" s="78" t="s">
        <v>54</v>
      </c>
      <c r="D15" s="78" t="s">
        <v>25</v>
      </c>
      <c r="E15" s="94">
        <v>243016</v>
      </c>
      <c r="F15" s="1">
        <v>7</v>
      </c>
      <c r="G15" s="1" t="s">
        <v>292</v>
      </c>
      <c r="H15" s="7">
        <v>5</v>
      </c>
      <c r="I15" s="7">
        <v>6</v>
      </c>
      <c r="J15" s="7">
        <v>3</v>
      </c>
      <c r="K15" s="7">
        <v>2</v>
      </c>
      <c r="L15" s="21">
        <f t="shared" si="0"/>
        <v>16</v>
      </c>
      <c r="M15" s="7">
        <v>5</v>
      </c>
      <c r="N15" s="7"/>
      <c r="O15" s="59">
        <f t="shared" si="1"/>
        <v>42.10526315789473</v>
      </c>
    </row>
    <row r="16" spans="1:15" ht="24.75" customHeight="1">
      <c r="A16" s="10">
        <v>9</v>
      </c>
      <c r="B16" s="76" t="s">
        <v>307</v>
      </c>
      <c r="C16" s="76" t="s">
        <v>115</v>
      </c>
      <c r="D16" s="76" t="s">
        <v>29</v>
      </c>
      <c r="E16" s="86">
        <v>243010</v>
      </c>
      <c r="F16" s="1">
        <v>7</v>
      </c>
      <c r="G16" s="1" t="s">
        <v>309</v>
      </c>
      <c r="H16" s="7">
        <v>7</v>
      </c>
      <c r="I16" s="7">
        <v>2</v>
      </c>
      <c r="J16" s="7">
        <v>4</v>
      </c>
      <c r="K16" s="7">
        <v>3</v>
      </c>
      <c r="L16" s="21">
        <f t="shared" si="0"/>
        <v>16</v>
      </c>
      <c r="M16" s="7">
        <v>5</v>
      </c>
      <c r="N16" s="7"/>
      <c r="O16" s="59">
        <f t="shared" si="1"/>
        <v>42.10526315789473</v>
      </c>
    </row>
    <row r="17" spans="1:15" ht="24.75" customHeight="1">
      <c r="A17" s="10">
        <v>10</v>
      </c>
      <c r="B17" s="76" t="s">
        <v>166</v>
      </c>
      <c r="C17" s="76" t="s">
        <v>147</v>
      </c>
      <c r="D17" s="76" t="s">
        <v>17</v>
      </c>
      <c r="E17" s="76">
        <v>243005</v>
      </c>
      <c r="F17" s="1">
        <v>7</v>
      </c>
      <c r="G17" s="1" t="s">
        <v>303</v>
      </c>
      <c r="H17" s="7">
        <v>7</v>
      </c>
      <c r="I17" s="7">
        <v>4</v>
      </c>
      <c r="J17" s="7">
        <v>2</v>
      </c>
      <c r="K17" s="7">
        <v>2.5</v>
      </c>
      <c r="L17" s="21">
        <f t="shared" si="0"/>
        <v>15.5</v>
      </c>
      <c r="M17" s="7">
        <v>6</v>
      </c>
      <c r="N17" s="7"/>
      <c r="O17" s="59">
        <f t="shared" si="1"/>
        <v>40.78947368421053</v>
      </c>
    </row>
    <row r="18" spans="1:15" ht="24.75" customHeight="1">
      <c r="A18" s="10">
        <v>11</v>
      </c>
      <c r="B18" s="76" t="s">
        <v>118</v>
      </c>
      <c r="C18" s="76" t="s">
        <v>316</v>
      </c>
      <c r="D18" s="76" t="s">
        <v>17</v>
      </c>
      <c r="E18" s="76">
        <v>243009</v>
      </c>
      <c r="F18" s="1">
        <v>7</v>
      </c>
      <c r="G18" s="1" t="s">
        <v>317</v>
      </c>
      <c r="H18" s="7">
        <v>6</v>
      </c>
      <c r="I18" s="7">
        <v>4</v>
      </c>
      <c r="J18" s="7">
        <v>3</v>
      </c>
      <c r="K18" s="7">
        <v>2.5</v>
      </c>
      <c r="L18" s="21">
        <f t="shared" si="0"/>
        <v>15.5</v>
      </c>
      <c r="M18" s="7">
        <v>6</v>
      </c>
      <c r="N18" s="7"/>
      <c r="O18" s="59">
        <f t="shared" si="1"/>
        <v>40.78947368421053</v>
      </c>
    </row>
    <row r="19" spans="1:15" ht="20.25" customHeight="1">
      <c r="A19" s="10">
        <v>12</v>
      </c>
      <c r="B19" s="76" t="s">
        <v>151</v>
      </c>
      <c r="C19" s="76" t="s">
        <v>98</v>
      </c>
      <c r="D19" s="76" t="s">
        <v>152</v>
      </c>
      <c r="E19" s="76">
        <v>243021</v>
      </c>
      <c r="F19" s="1">
        <v>7</v>
      </c>
      <c r="G19" s="1" t="s">
        <v>314</v>
      </c>
      <c r="H19" s="7">
        <v>5</v>
      </c>
      <c r="I19" s="7">
        <v>4</v>
      </c>
      <c r="J19" s="7">
        <v>4</v>
      </c>
      <c r="K19" s="7">
        <v>2</v>
      </c>
      <c r="L19" s="21">
        <f t="shared" si="0"/>
        <v>15</v>
      </c>
      <c r="M19" s="7">
        <v>7</v>
      </c>
      <c r="N19" s="7"/>
      <c r="O19" s="59">
        <f t="shared" si="1"/>
        <v>39.473684210526315</v>
      </c>
    </row>
    <row r="20" spans="1:15" ht="24.75" customHeight="1">
      <c r="A20" s="10">
        <v>13</v>
      </c>
      <c r="B20" s="79" t="s">
        <v>176</v>
      </c>
      <c r="C20" s="79" t="s">
        <v>177</v>
      </c>
      <c r="D20" s="79" t="s">
        <v>35</v>
      </c>
      <c r="E20" s="76">
        <v>243017</v>
      </c>
      <c r="F20" s="1">
        <v>7</v>
      </c>
      <c r="G20" s="1" t="s">
        <v>306</v>
      </c>
      <c r="H20" s="7">
        <v>8</v>
      </c>
      <c r="I20" s="7">
        <v>2</v>
      </c>
      <c r="J20" s="7">
        <v>4</v>
      </c>
      <c r="K20" s="7">
        <v>1</v>
      </c>
      <c r="L20" s="21">
        <f t="shared" si="0"/>
        <v>15</v>
      </c>
      <c r="M20" s="7">
        <v>7</v>
      </c>
      <c r="N20" s="7"/>
      <c r="O20" s="59">
        <f t="shared" si="1"/>
        <v>39.473684210526315</v>
      </c>
    </row>
    <row r="21" spans="1:15" ht="18.75" customHeight="1">
      <c r="A21" s="10">
        <v>14</v>
      </c>
      <c r="B21" s="76" t="s">
        <v>148</v>
      </c>
      <c r="C21" s="76" t="s">
        <v>149</v>
      </c>
      <c r="D21" s="76" t="s">
        <v>150</v>
      </c>
      <c r="E21" s="76">
        <v>243021</v>
      </c>
      <c r="F21" s="1">
        <v>7</v>
      </c>
      <c r="G21" s="1" t="s">
        <v>311</v>
      </c>
      <c r="H21" s="7">
        <v>8</v>
      </c>
      <c r="I21" s="7">
        <v>2</v>
      </c>
      <c r="J21" s="7">
        <v>3</v>
      </c>
      <c r="K21" s="7">
        <v>1.5</v>
      </c>
      <c r="L21" s="21">
        <f t="shared" si="0"/>
        <v>14.5</v>
      </c>
      <c r="M21" s="7">
        <v>8</v>
      </c>
      <c r="N21" s="7"/>
      <c r="O21" s="59">
        <f t="shared" si="1"/>
        <v>38.15789473684211</v>
      </c>
    </row>
    <row r="22" spans="1:15" ht="24.75" customHeight="1">
      <c r="A22" s="10">
        <v>15</v>
      </c>
      <c r="B22" s="76" t="s">
        <v>158</v>
      </c>
      <c r="C22" s="76" t="s">
        <v>49</v>
      </c>
      <c r="D22" s="76" t="s">
        <v>13</v>
      </c>
      <c r="E22" s="76">
        <v>243018</v>
      </c>
      <c r="F22" s="1">
        <v>7</v>
      </c>
      <c r="G22" s="1" t="s">
        <v>308</v>
      </c>
      <c r="H22" s="7">
        <v>8</v>
      </c>
      <c r="I22" s="7">
        <v>4</v>
      </c>
      <c r="J22" s="7">
        <v>2</v>
      </c>
      <c r="K22" s="7">
        <v>0.5</v>
      </c>
      <c r="L22" s="21">
        <f t="shared" si="0"/>
        <v>14.5</v>
      </c>
      <c r="M22" s="7">
        <v>8</v>
      </c>
      <c r="N22" s="7"/>
      <c r="O22" s="59">
        <f t="shared" si="1"/>
        <v>38.15789473684211</v>
      </c>
    </row>
    <row r="23" spans="1:15" ht="23.25" customHeight="1">
      <c r="A23" s="10">
        <v>16</v>
      </c>
      <c r="B23" s="79" t="s">
        <v>163</v>
      </c>
      <c r="C23" s="79" t="s">
        <v>52</v>
      </c>
      <c r="D23" s="79" t="s">
        <v>164</v>
      </c>
      <c r="E23" s="79">
        <v>243007</v>
      </c>
      <c r="F23" s="1">
        <v>7</v>
      </c>
      <c r="G23" s="1" t="s">
        <v>300</v>
      </c>
      <c r="H23" s="7">
        <v>6</v>
      </c>
      <c r="I23" s="7">
        <v>2</v>
      </c>
      <c r="J23" s="7">
        <v>3</v>
      </c>
      <c r="K23" s="7">
        <v>3</v>
      </c>
      <c r="L23" s="21">
        <f t="shared" si="0"/>
        <v>14</v>
      </c>
      <c r="M23" s="7">
        <v>9</v>
      </c>
      <c r="N23" s="7"/>
      <c r="O23" s="59">
        <f t="shared" si="1"/>
        <v>36.84210526315789</v>
      </c>
    </row>
    <row r="24" spans="1:15" ht="24.75" customHeight="1">
      <c r="A24" s="10">
        <v>17</v>
      </c>
      <c r="B24" s="79" t="s">
        <v>174</v>
      </c>
      <c r="C24" s="79" t="s">
        <v>65</v>
      </c>
      <c r="D24" s="79" t="s">
        <v>67</v>
      </c>
      <c r="E24" s="76">
        <v>243017</v>
      </c>
      <c r="F24" s="1">
        <v>7</v>
      </c>
      <c r="G24" s="1" t="s">
        <v>297</v>
      </c>
      <c r="H24" s="7">
        <v>6</v>
      </c>
      <c r="I24" s="7">
        <v>4</v>
      </c>
      <c r="J24" s="7">
        <v>3</v>
      </c>
      <c r="K24" s="7">
        <v>1</v>
      </c>
      <c r="L24" s="21">
        <f t="shared" si="0"/>
        <v>14</v>
      </c>
      <c r="M24" s="7">
        <v>9</v>
      </c>
      <c r="N24" s="7"/>
      <c r="O24" s="59">
        <f t="shared" si="1"/>
        <v>36.84210526315789</v>
      </c>
    </row>
    <row r="25" spans="1:15" ht="24.75" customHeight="1">
      <c r="A25" s="10">
        <v>18</v>
      </c>
      <c r="B25" s="78" t="s">
        <v>170</v>
      </c>
      <c r="C25" s="82" t="s">
        <v>171</v>
      </c>
      <c r="D25" s="82" t="s">
        <v>18</v>
      </c>
      <c r="E25" s="76">
        <v>243013</v>
      </c>
      <c r="F25" s="1">
        <v>7</v>
      </c>
      <c r="G25" s="1" t="s">
        <v>304</v>
      </c>
      <c r="H25" s="7">
        <v>6</v>
      </c>
      <c r="I25" s="7">
        <v>2</v>
      </c>
      <c r="J25" s="7">
        <v>4</v>
      </c>
      <c r="K25" s="7">
        <v>1</v>
      </c>
      <c r="L25" s="21">
        <f t="shared" si="0"/>
        <v>13</v>
      </c>
      <c r="M25" s="7">
        <v>10</v>
      </c>
      <c r="N25" s="7"/>
      <c r="O25" s="59">
        <f t="shared" si="1"/>
        <v>34.21052631578947</v>
      </c>
    </row>
    <row r="26" spans="1:15" ht="24.75" customHeight="1">
      <c r="A26" s="10">
        <v>19</v>
      </c>
      <c r="B26" s="76" t="s">
        <v>298</v>
      </c>
      <c r="C26" s="76" t="s">
        <v>31</v>
      </c>
      <c r="D26" s="80" t="s">
        <v>18</v>
      </c>
      <c r="E26" s="76">
        <v>2430020</v>
      </c>
      <c r="F26" s="1">
        <v>7</v>
      </c>
      <c r="G26" s="1" t="s">
        <v>299</v>
      </c>
      <c r="H26" s="7">
        <v>7</v>
      </c>
      <c r="I26" s="7">
        <v>2</v>
      </c>
      <c r="J26" s="7">
        <v>3</v>
      </c>
      <c r="K26" s="7">
        <v>1</v>
      </c>
      <c r="L26" s="21">
        <f t="shared" si="0"/>
        <v>13</v>
      </c>
      <c r="M26" s="7">
        <v>10</v>
      </c>
      <c r="N26" s="7"/>
      <c r="O26" s="59">
        <f t="shared" si="1"/>
        <v>34.21052631578947</v>
      </c>
    </row>
    <row r="27" spans="1:15" ht="24.75" customHeight="1">
      <c r="A27" s="10">
        <v>20</v>
      </c>
      <c r="B27" s="76" t="s">
        <v>318</v>
      </c>
      <c r="C27" s="76" t="s">
        <v>319</v>
      </c>
      <c r="D27" s="80" t="s">
        <v>18</v>
      </c>
      <c r="E27" s="76">
        <v>2430018</v>
      </c>
      <c r="F27" s="1">
        <v>7</v>
      </c>
      <c r="G27" s="1" t="s">
        <v>320</v>
      </c>
      <c r="H27" s="7">
        <v>4</v>
      </c>
      <c r="I27" s="7">
        <v>4</v>
      </c>
      <c r="J27" s="7">
        <v>4</v>
      </c>
      <c r="K27" s="7">
        <v>1</v>
      </c>
      <c r="L27" s="21">
        <f t="shared" si="0"/>
        <v>13</v>
      </c>
      <c r="M27" s="7">
        <v>10</v>
      </c>
      <c r="N27" s="7"/>
      <c r="O27" s="59">
        <f t="shared" si="1"/>
        <v>34.21052631578947</v>
      </c>
    </row>
    <row r="28" spans="1:15" ht="24.75" customHeight="1">
      <c r="A28" s="10">
        <v>21</v>
      </c>
      <c r="B28" s="76" t="s">
        <v>301</v>
      </c>
      <c r="C28" s="76" t="s">
        <v>149</v>
      </c>
      <c r="D28" s="80" t="s">
        <v>180</v>
      </c>
      <c r="E28" s="76">
        <v>2430018</v>
      </c>
      <c r="F28" s="1">
        <v>7</v>
      </c>
      <c r="G28" s="1" t="s">
        <v>302</v>
      </c>
      <c r="H28" s="7">
        <v>7</v>
      </c>
      <c r="I28" s="7">
        <v>2</v>
      </c>
      <c r="J28" s="7">
        <v>3</v>
      </c>
      <c r="K28" s="7">
        <v>1</v>
      </c>
      <c r="L28" s="21">
        <f t="shared" si="0"/>
        <v>13</v>
      </c>
      <c r="M28" s="7">
        <v>10</v>
      </c>
      <c r="N28" s="7"/>
      <c r="O28" s="59">
        <f t="shared" si="1"/>
        <v>34.21052631578947</v>
      </c>
    </row>
    <row r="29" spans="1:15" ht="24.75" customHeight="1">
      <c r="A29" s="10">
        <v>22</v>
      </c>
      <c r="B29" s="78" t="s">
        <v>155</v>
      </c>
      <c r="C29" s="78" t="s">
        <v>117</v>
      </c>
      <c r="D29" s="78" t="s">
        <v>25</v>
      </c>
      <c r="E29" s="76">
        <v>243002</v>
      </c>
      <c r="F29" s="1">
        <v>7</v>
      </c>
      <c r="G29" s="1" t="s">
        <v>310</v>
      </c>
      <c r="H29" s="7">
        <v>5</v>
      </c>
      <c r="I29" s="7">
        <v>4</v>
      </c>
      <c r="J29" s="7">
        <v>2</v>
      </c>
      <c r="K29" s="7">
        <v>1.5</v>
      </c>
      <c r="L29" s="21">
        <f t="shared" si="0"/>
        <v>12.5</v>
      </c>
      <c r="M29" s="7">
        <v>11</v>
      </c>
      <c r="N29" s="7"/>
      <c r="O29" s="59">
        <f t="shared" si="1"/>
        <v>32.89473684210527</v>
      </c>
    </row>
    <row r="30" spans="1:15" ht="24.75" customHeight="1">
      <c r="A30" s="10">
        <v>23</v>
      </c>
      <c r="B30" s="78" t="s">
        <v>156</v>
      </c>
      <c r="C30" s="78" t="s">
        <v>157</v>
      </c>
      <c r="D30" s="78" t="s">
        <v>67</v>
      </c>
      <c r="E30" s="76">
        <v>2430012</v>
      </c>
      <c r="F30" s="1">
        <v>7</v>
      </c>
      <c r="G30" s="1" t="s">
        <v>291</v>
      </c>
      <c r="H30" s="7">
        <v>7</v>
      </c>
      <c r="I30" s="7">
        <v>0</v>
      </c>
      <c r="J30" s="7">
        <v>4</v>
      </c>
      <c r="K30" s="7">
        <v>1</v>
      </c>
      <c r="L30" s="21">
        <f t="shared" si="0"/>
        <v>12</v>
      </c>
      <c r="M30" s="7">
        <v>12</v>
      </c>
      <c r="N30" s="7"/>
      <c r="O30" s="59">
        <f t="shared" si="1"/>
        <v>31.57894736842105</v>
      </c>
    </row>
    <row r="31" spans="1:15" ht="24.75" customHeight="1">
      <c r="A31" s="10">
        <v>24</v>
      </c>
      <c r="B31" s="78" t="s">
        <v>169</v>
      </c>
      <c r="C31" s="78" t="s">
        <v>86</v>
      </c>
      <c r="D31" s="78" t="s">
        <v>44</v>
      </c>
      <c r="E31" s="76">
        <v>243013</v>
      </c>
      <c r="F31" s="1">
        <v>7</v>
      </c>
      <c r="G31" s="1" t="s">
        <v>285</v>
      </c>
      <c r="H31" s="7">
        <v>6</v>
      </c>
      <c r="I31" s="7">
        <v>2</v>
      </c>
      <c r="J31" s="7">
        <v>4</v>
      </c>
      <c r="K31" s="7">
        <v>0</v>
      </c>
      <c r="L31" s="21">
        <f t="shared" si="0"/>
        <v>12</v>
      </c>
      <c r="M31" s="7">
        <v>12</v>
      </c>
      <c r="N31" s="7"/>
      <c r="O31" s="59">
        <f t="shared" si="1"/>
        <v>31.57894736842105</v>
      </c>
    </row>
    <row r="32" spans="1:15" ht="20.25" customHeight="1">
      <c r="A32" s="10">
        <v>25</v>
      </c>
      <c r="B32" s="76" t="s">
        <v>146</v>
      </c>
      <c r="C32" s="76" t="s">
        <v>147</v>
      </c>
      <c r="D32" s="76" t="s">
        <v>23</v>
      </c>
      <c r="E32" s="76">
        <v>243021</v>
      </c>
      <c r="F32" s="1">
        <v>7</v>
      </c>
      <c r="G32" s="1" t="s">
        <v>289</v>
      </c>
      <c r="H32" s="7">
        <v>6</v>
      </c>
      <c r="I32" s="7">
        <v>0</v>
      </c>
      <c r="J32" s="7">
        <v>3</v>
      </c>
      <c r="K32" s="7">
        <v>2</v>
      </c>
      <c r="L32" s="21">
        <f t="shared" si="0"/>
        <v>11</v>
      </c>
      <c r="M32" s="7">
        <v>13</v>
      </c>
      <c r="N32" s="7"/>
      <c r="O32" s="59">
        <f t="shared" si="1"/>
        <v>28.947368421052634</v>
      </c>
    </row>
    <row r="33" spans="1:15" ht="24.75" customHeight="1">
      <c r="A33" s="10">
        <v>26</v>
      </c>
      <c r="B33" s="79" t="s">
        <v>161</v>
      </c>
      <c r="C33" s="79" t="s">
        <v>98</v>
      </c>
      <c r="D33" s="79" t="s">
        <v>150</v>
      </c>
      <c r="E33" s="76">
        <v>243009</v>
      </c>
      <c r="F33" s="1">
        <v>7</v>
      </c>
      <c r="G33" s="1" t="s">
        <v>290</v>
      </c>
      <c r="H33" s="7">
        <v>6</v>
      </c>
      <c r="I33" s="7">
        <v>0</v>
      </c>
      <c r="J33" s="7">
        <v>2</v>
      </c>
      <c r="K33" s="7">
        <v>3</v>
      </c>
      <c r="L33" s="21">
        <f t="shared" si="0"/>
        <v>11</v>
      </c>
      <c r="M33" s="7">
        <v>13</v>
      </c>
      <c r="N33" s="7"/>
      <c r="O33" s="59">
        <f t="shared" si="1"/>
        <v>28.947368421052634</v>
      </c>
    </row>
    <row r="34" spans="1:15" ht="24.75" customHeight="1">
      <c r="A34" s="10">
        <v>27</v>
      </c>
      <c r="B34" s="76" t="s">
        <v>162</v>
      </c>
      <c r="C34" s="76" t="s">
        <v>73</v>
      </c>
      <c r="D34" s="76" t="s">
        <v>23</v>
      </c>
      <c r="E34" s="76">
        <v>243007</v>
      </c>
      <c r="F34" s="1">
        <v>7</v>
      </c>
      <c r="G34" s="1" t="s">
        <v>293</v>
      </c>
      <c r="H34" s="7">
        <v>3</v>
      </c>
      <c r="I34" s="7">
        <v>4</v>
      </c>
      <c r="J34" s="7">
        <v>2</v>
      </c>
      <c r="K34" s="7">
        <v>2</v>
      </c>
      <c r="L34" s="21">
        <f t="shared" si="0"/>
        <v>11</v>
      </c>
      <c r="M34" s="7">
        <v>13</v>
      </c>
      <c r="N34" s="7"/>
      <c r="O34" s="59">
        <f t="shared" si="1"/>
        <v>28.947368421052634</v>
      </c>
    </row>
    <row r="35" spans="1:15" ht="24.75" customHeight="1">
      <c r="A35" s="10">
        <v>28</v>
      </c>
      <c r="B35" s="76" t="s">
        <v>144</v>
      </c>
      <c r="C35" s="77" t="s">
        <v>145</v>
      </c>
      <c r="D35" s="76" t="s">
        <v>27</v>
      </c>
      <c r="E35" s="76">
        <v>243006</v>
      </c>
      <c r="F35" s="1">
        <v>7</v>
      </c>
      <c r="G35" s="1" t="s">
        <v>283</v>
      </c>
      <c r="H35" s="7">
        <v>3</v>
      </c>
      <c r="I35" s="7">
        <v>2</v>
      </c>
      <c r="J35" s="7">
        <v>4</v>
      </c>
      <c r="K35" s="7">
        <v>1.5</v>
      </c>
      <c r="L35" s="21">
        <f t="shared" si="0"/>
        <v>10.5</v>
      </c>
      <c r="M35" s="7">
        <v>14</v>
      </c>
      <c r="N35" s="7"/>
      <c r="O35" s="59">
        <f t="shared" si="1"/>
        <v>27.631578947368425</v>
      </c>
    </row>
    <row r="36" spans="1:15" ht="24.75" customHeight="1">
      <c r="A36" s="10">
        <v>29</v>
      </c>
      <c r="B36" s="82" t="s">
        <v>153</v>
      </c>
      <c r="C36" s="78" t="s">
        <v>145</v>
      </c>
      <c r="D36" s="78" t="s">
        <v>154</v>
      </c>
      <c r="E36" s="76">
        <v>243002</v>
      </c>
      <c r="F36" s="1">
        <v>7</v>
      </c>
      <c r="G36" s="1" t="s">
        <v>284</v>
      </c>
      <c r="H36" s="7">
        <v>4</v>
      </c>
      <c r="I36" s="7">
        <v>0</v>
      </c>
      <c r="J36" s="7">
        <v>4</v>
      </c>
      <c r="K36" s="7">
        <v>1</v>
      </c>
      <c r="L36" s="21">
        <f t="shared" si="0"/>
        <v>9</v>
      </c>
      <c r="M36" s="7">
        <v>15</v>
      </c>
      <c r="N36" s="7"/>
      <c r="O36" s="59">
        <f t="shared" si="1"/>
        <v>23.684210526315788</v>
      </c>
    </row>
    <row r="37" spans="1:15" ht="24.75" customHeight="1">
      <c r="A37" s="10">
        <v>30</v>
      </c>
      <c r="B37" s="76" t="s">
        <v>179</v>
      </c>
      <c r="C37" s="76" t="s">
        <v>55</v>
      </c>
      <c r="D37" s="80" t="s">
        <v>180</v>
      </c>
      <c r="E37" s="76">
        <v>243015</v>
      </c>
      <c r="F37" s="1">
        <v>7</v>
      </c>
      <c r="G37" s="1" t="s">
        <v>288</v>
      </c>
      <c r="H37" s="7">
        <v>3</v>
      </c>
      <c r="I37" s="7">
        <v>2</v>
      </c>
      <c r="J37" s="7">
        <v>2</v>
      </c>
      <c r="K37" s="7">
        <v>1.5</v>
      </c>
      <c r="L37" s="21">
        <f t="shared" si="0"/>
        <v>8.5</v>
      </c>
      <c r="M37" s="7">
        <v>16</v>
      </c>
      <c r="N37" s="7"/>
      <c r="O37" s="59">
        <f t="shared" si="1"/>
        <v>22.36842105263158</v>
      </c>
    </row>
    <row r="38" spans="1:15" ht="20.25" customHeight="1">
      <c r="A38" s="10">
        <v>31</v>
      </c>
      <c r="B38" s="79" t="s">
        <v>172</v>
      </c>
      <c r="C38" s="79" t="s">
        <v>149</v>
      </c>
      <c r="D38" s="79" t="s">
        <v>22</v>
      </c>
      <c r="E38" s="76">
        <v>243017</v>
      </c>
      <c r="F38" s="1">
        <v>7</v>
      </c>
      <c r="G38" s="1" t="s">
        <v>296</v>
      </c>
      <c r="H38" s="7">
        <v>2</v>
      </c>
      <c r="I38" s="7">
        <v>0</v>
      </c>
      <c r="J38" s="7">
        <v>4</v>
      </c>
      <c r="K38" s="7">
        <v>2</v>
      </c>
      <c r="L38" s="21">
        <f t="shared" si="0"/>
        <v>8</v>
      </c>
      <c r="M38" s="7">
        <v>17</v>
      </c>
      <c r="N38" s="7"/>
      <c r="O38" s="59">
        <f t="shared" si="1"/>
        <v>21.052631578947366</v>
      </c>
    </row>
    <row r="39" spans="1:15" ht="15">
      <c r="A39" s="10">
        <v>32</v>
      </c>
      <c r="B39" s="79" t="s">
        <v>158</v>
      </c>
      <c r="C39" s="79" t="s">
        <v>20</v>
      </c>
      <c r="D39" s="79" t="s">
        <v>42</v>
      </c>
      <c r="E39" s="76">
        <v>243009</v>
      </c>
      <c r="F39" s="60">
        <v>7</v>
      </c>
      <c r="G39" s="60" t="s">
        <v>287</v>
      </c>
      <c r="H39" s="7">
        <v>3</v>
      </c>
      <c r="I39" s="7">
        <v>0</v>
      </c>
      <c r="J39" s="7">
        <v>2</v>
      </c>
      <c r="K39" s="7">
        <v>1.5</v>
      </c>
      <c r="L39" s="21">
        <f t="shared" si="0"/>
        <v>6.5</v>
      </c>
      <c r="M39" s="7">
        <v>18</v>
      </c>
      <c r="N39" s="7"/>
      <c r="O39" s="59">
        <f t="shared" si="1"/>
        <v>17.105263157894736</v>
      </c>
    </row>
    <row r="40" spans="1:15" ht="15.75">
      <c r="A40" s="44"/>
      <c r="B40" s="45"/>
      <c r="C40" s="45"/>
      <c r="D40" s="45"/>
      <c r="E40" s="45"/>
      <c r="F40" s="46"/>
      <c r="G40" s="46"/>
      <c r="H40" s="47"/>
      <c r="I40" s="47"/>
      <c r="J40" s="47"/>
      <c r="K40" s="47"/>
      <c r="L40" s="48"/>
      <c r="M40" s="47"/>
      <c r="N40" s="47"/>
      <c r="O40" s="49"/>
    </row>
    <row r="41" spans="4:7" ht="16.5">
      <c r="D41" s="13" t="s">
        <v>122</v>
      </c>
      <c r="F41" s="13" t="s">
        <v>136</v>
      </c>
      <c r="G41" s="13"/>
    </row>
    <row r="42" spans="4:11" ht="16.5">
      <c r="D42" s="13" t="s">
        <v>7</v>
      </c>
      <c r="E42" s="42"/>
      <c r="F42" s="14" t="s">
        <v>137</v>
      </c>
      <c r="G42" s="43"/>
      <c r="H42" s="43"/>
      <c r="I42" s="43"/>
      <c r="J42" s="43"/>
      <c r="K42" s="43"/>
    </row>
    <row r="43" spans="4:11" ht="16.5">
      <c r="D43" s="13"/>
      <c r="E43" s="42"/>
      <c r="F43" s="14" t="s">
        <v>139</v>
      </c>
      <c r="G43" s="43"/>
      <c r="H43" s="43"/>
      <c r="I43" s="43"/>
      <c r="J43" s="43"/>
      <c r="K43" s="43"/>
    </row>
    <row r="44" spans="5:11" ht="16.5">
      <c r="E44" s="42"/>
      <c r="F44" s="14" t="s">
        <v>87</v>
      </c>
      <c r="G44" s="43"/>
      <c r="H44" s="43"/>
      <c r="I44" s="43"/>
      <c r="J44" s="43"/>
      <c r="K44" s="43"/>
    </row>
    <row r="45" spans="4:11" ht="16.5">
      <c r="D45" s="42" t="s">
        <v>8</v>
      </c>
      <c r="E45" s="42"/>
      <c r="F45" s="14" t="s">
        <v>138</v>
      </c>
      <c r="G45" s="43"/>
      <c r="H45" s="43"/>
      <c r="I45" s="43"/>
      <c r="J45" s="43"/>
      <c r="K45" s="43"/>
    </row>
  </sheetData>
  <sheetProtection/>
  <mergeCells count="4">
    <mergeCell ref="A5:L5"/>
    <mergeCell ref="A1:L1"/>
    <mergeCell ref="A2:L2"/>
    <mergeCell ref="A4:L4"/>
  </mergeCells>
  <printOptions/>
  <pageMargins left="0" right="0" top="0.9448818897637796" bottom="0.551181102362204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SheetLayoutView="100" zoomScalePageLayoutView="0" workbookViewId="0" topLeftCell="A1">
      <selection activeCell="E33" sqref="E33"/>
    </sheetView>
  </sheetViews>
  <sheetFormatPr defaultColWidth="9.140625" defaultRowHeight="15"/>
  <cols>
    <col min="1" max="1" width="3.57421875" style="0" customWidth="1"/>
    <col min="2" max="2" width="15.28125" style="39" customWidth="1"/>
    <col min="3" max="3" width="13.28125" style="39" customWidth="1"/>
    <col min="4" max="4" width="16.421875" style="39" customWidth="1"/>
    <col min="5" max="5" width="16.8515625" style="36" customWidth="1"/>
    <col min="6" max="6" width="4.28125" style="36" customWidth="1"/>
    <col min="7" max="7" width="12.7109375" style="36" customWidth="1"/>
    <col min="8" max="8" width="6.8515625" style="34" customWidth="1"/>
    <col min="9" max="9" width="6.28125" style="34" customWidth="1"/>
    <col min="10" max="10" width="6.8515625" style="34" customWidth="1"/>
    <col min="11" max="11" width="6.28125" style="34" customWidth="1"/>
    <col min="12" max="12" width="7.8515625" style="40" customWidth="1"/>
    <col min="13" max="14" width="7.00390625" style="34" customWidth="1"/>
    <col min="15" max="15" width="12.00390625" style="34" customWidth="1"/>
    <col min="16" max="16" width="0.13671875" style="0" customWidth="1"/>
  </cols>
  <sheetData>
    <row r="1" spans="1:13" ht="15.75">
      <c r="A1" s="11"/>
      <c r="B1" s="37"/>
      <c r="C1" s="37"/>
      <c r="D1" s="37"/>
      <c r="E1" s="119" t="s">
        <v>134</v>
      </c>
      <c r="F1" s="119"/>
      <c r="G1" s="119"/>
      <c r="H1" s="119"/>
      <c r="I1" s="119"/>
      <c r="J1" s="119"/>
      <c r="K1" s="119"/>
      <c r="L1" s="119"/>
      <c r="M1" s="119"/>
    </row>
    <row r="2" spans="1:11" ht="15.75">
      <c r="A2" s="121" t="s">
        <v>0</v>
      </c>
      <c r="B2" s="121"/>
      <c r="C2" s="121"/>
      <c r="D2" s="121"/>
      <c r="E2" s="121"/>
      <c r="F2" s="121"/>
      <c r="G2" s="121"/>
      <c r="H2" s="121"/>
      <c r="I2" s="17"/>
      <c r="J2" s="17"/>
      <c r="K2" s="17"/>
    </row>
    <row r="3" spans="1:11" ht="15.75">
      <c r="A3" s="3" t="s">
        <v>12</v>
      </c>
      <c r="B3" s="38"/>
      <c r="C3" s="38"/>
      <c r="D3" s="38"/>
      <c r="E3" s="35"/>
      <c r="F3" s="35"/>
      <c r="G3" s="35"/>
      <c r="H3" s="41"/>
      <c r="I3" s="41"/>
      <c r="J3" s="41"/>
      <c r="K3" s="41"/>
    </row>
    <row r="4" spans="1:11" ht="15.75">
      <c r="A4" s="121" t="s">
        <v>143</v>
      </c>
      <c r="B4" s="121"/>
      <c r="C4" s="121"/>
      <c r="D4" s="121"/>
      <c r="E4" s="121"/>
      <c r="F4" s="121"/>
      <c r="G4" s="121"/>
      <c r="H4" s="121"/>
      <c r="I4" s="17"/>
      <c r="J4" s="17"/>
      <c r="K4" s="17"/>
    </row>
    <row r="5" spans="1:11" ht="15.75">
      <c r="A5" s="118" t="s">
        <v>449</v>
      </c>
      <c r="B5" s="118"/>
      <c r="C5" s="118"/>
      <c r="D5" s="118"/>
      <c r="E5" s="118"/>
      <c r="F5" s="118"/>
      <c r="G5" s="118"/>
      <c r="H5" s="118"/>
      <c r="I5" s="18"/>
      <c r="J5" s="18"/>
      <c r="K5" s="18"/>
    </row>
    <row r="6" spans="1:7" ht="15.75">
      <c r="A6" s="11"/>
      <c r="B6" s="37"/>
      <c r="C6" s="37"/>
      <c r="D6" s="37"/>
      <c r="E6" s="11"/>
      <c r="F6" s="11"/>
      <c r="G6" s="11"/>
    </row>
    <row r="7" spans="1:15" ht="51">
      <c r="A7" s="1" t="s">
        <v>1</v>
      </c>
      <c r="B7" s="25" t="s">
        <v>2</v>
      </c>
      <c r="C7" s="25" t="s">
        <v>3</v>
      </c>
      <c r="D7" s="25" t="s">
        <v>4</v>
      </c>
      <c r="E7" s="1" t="s">
        <v>141</v>
      </c>
      <c r="F7" s="2" t="s">
        <v>5</v>
      </c>
      <c r="G7" s="2" t="s">
        <v>88</v>
      </c>
      <c r="H7" s="1" t="s">
        <v>130</v>
      </c>
      <c r="I7" s="1" t="s">
        <v>131</v>
      </c>
      <c r="J7" s="1" t="s">
        <v>127</v>
      </c>
      <c r="K7" s="1" t="s">
        <v>128</v>
      </c>
      <c r="L7" s="19" t="s">
        <v>6</v>
      </c>
      <c r="M7" s="60" t="s">
        <v>9</v>
      </c>
      <c r="N7" s="61" t="s">
        <v>66</v>
      </c>
      <c r="O7" s="60" t="s">
        <v>11</v>
      </c>
    </row>
    <row r="8" spans="1:15" ht="27" customHeight="1">
      <c r="A8" s="12">
        <v>1</v>
      </c>
      <c r="B8" s="95" t="s">
        <v>91</v>
      </c>
      <c r="C8" s="95" t="s">
        <v>92</v>
      </c>
      <c r="D8" s="95" t="s">
        <v>51</v>
      </c>
      <c r="E8" s="104">
        <v>243010</v>
      </c>
      <c r="F8" s="90">
        <v>8</v>
      </c>
      <c r="G8" s="93" t="s">
        <v>351</v>
      </c>
      <c r="H8" s="7">
        <v>19</v>
      </c>
      <c r="I8" s="7">
        <v>8</v>
      </c>
      <c r="J8" s="7">
        <v>7</v>
      </c>
      <c r="K8" s="7">
        <v>3</v>
      </c>
      <c r="L8" s="65">
        <f aca="true" t="shared" si="0" ref="L8:L33">SUM(H8:K8)</f>
        <v>37</v>
      </c>
      <c r="M8" s="8">
        <v>1</v>
      </c>
      <c r="N8" s="8">
        <v>1</v>
      </c>
      <c r="O8" s="9">
        <f aca="true" t="shared" si="1" ref="O8:O33">L8/56*100</f>
        <v>66.07142857142857</v>
      </c>
    </row>
    <row r="9" spans="1:15" ht="24" customHeight="1">
      <c r="A9" s="88">
        <v>2</v>
      </c>
      <c r="B9" s="73" t="s">
        <v>106</v>
      </c>
      <c r="C9" s="73" t="s">
        <v>107</v>
      </c>
      <c r="D9" s="73" t="s">
        <v>33</v>
      </c>
      <c r="E9" s="73">
        <v>243020</v>
      </c>
      <c r="F9" s="90">
        <v>8</v>
      </c>
      <c r="G9" s="93" t="s">
        <v>345</v>
      </c>
      <c r="H9" s="8">
        <v>15</v>
      </c>
      <c r="I9" s="8">
        <v>4</v>
      </c>
      <c r="J9" s="8">
        <v>8</v>
      </c>
      <c r="K9" s="8">
        <v>5</v>
      </c>
      <c r="L9" s="65">
        <f t="shared" si="0"/>
        <v>32</v>
      </c>
      <c r="M9" s="8">
        <v>2</v>
      </c>
      <c r="N9" s="8">
        <v>2</v>
      </c>
      <c r="O9" s="9">
        <f t="shared" si="1"/>
        <v>57.14285714285714</v>
      </c>
    </row>
    <row r="10" spans="1:15" ht="27.75" customHeight="1">
      <c r="A10" s="12">
        <v>3</v>
      </c>
      <c r="B10" s="73" t="s">
        <v>198</v>
      </c>
      <c r="C10" s="73" t="s">
        <v>199</v>
      </c>
      <c r="D10" s="73" t="s">
        <v>13</v>
      </c>
      <c r="E10" s="80">
        <v>243010</v>
      </c>
      <c r="F10" s="89">
        <v>8</v>
      </c>
      <c r="G10" s="87" t="s">
        <v>350</v>
      </c>
      <c r="H10" s="8">
        <v>20</v>
      </c>
      <c r="I10" s="8">
        <v>2</v>
      </c>
      <c r="J10" s="8">
        <v>8</v>
      </c>
      <c r="K10" s="8">
        <v>2</v>
      </c>
      <c r="L10" s="65">
        <f t="shared" si="0"/>
        <v>32</v>
      </c>
      <c r="M10" s="8">
        <v>2</v>
      </c>
      <c r="N10" s="8">
        <v>2</v>
      </c>
      <c r="O10" s="9">
        <f t="shared" si="1"/>
        <v>57.14285714285714</v>
      </c>
    </row>
    <row r="11" spans="1:15" ht="36" customHeight="1">
      <c r="A11" s="88">
        <v>4</v>
      </c>
      <c r="B11" s="78" t="s">
        <v>197</v>
      </c>
      <c r="C11" s="74" t="s">
        <v>24</v>
      </c>
      <c r="D11" s="74" t="s">
        <v>42</v>
      </c>
      <c r="E11" s="94">
        <v>243016</v>
      </c>
      <c r="F11" s="89">
        <v>8</v>
      </c>
      <c r="G11" s="87" t="s">
        <v>358</v>
      </c>
      <c r="H11" s="7">
        <v>16</v>
      </c>
      <c r="I11" s="7">
        <v>4</v>
      </c>
      <c r="J11" s="7">
        <v>6</v>
      </c>
      <c r="K11" s="7">
        <v>4.5</v>
      </c>
      <c r="L11" s="65">
        <f t="shared" si="0"/>
        <v>30.5</v>
      </c>
      <c r="M11" s="7">
        <v>3</v>
      </c>
      <c r="N11" s="8">
        <v>3</v>
      </c>
      <c r="O11" s="9">
        <f t="shared" si="1"/>
        <v>54.46428571428571</v>
      </c>
    </row>
    <row r="12" spans="1:15" ht="28.5" customHeight="1">
      <c r="A12" s="12">
        <v>5</v>
      </c>
      <c r="B12" s="96" t="s">
        <v>328</v>
      </c>
      <c r="C12" s="95" t="s">
        <v>329</v>
      </c>
      <c r="D12" s="85" t="s">
        <v>331</v>
      </c>
      <c r="E12" s="104">
        <v>243010</v>
      </c>
      <c r="F12" s="90">
        <v>8</v>
      </c>
      <c r="G12" s="93" t="s">
        <v>332</v>
      </c>
      <c r="H12" s="7">
        <v>17</v>
      </c>
      <c r="I12" s="7">
        <v>4</v>
      </c>
      <c r="J12" s="7">
        <v>6</v>
      </c>
      <c r="K12" s="7">
        <v>3.5</v>
      </c>
      <c r="L12" s="65">
        <f t="shared" si="0"/>
        <v>30.5</v>
      </c>
      <c r="M12" s="7">
        <v>3</v>
      </c>
      <c r="N12" s="8">
        <v>3</v>
      </c>
      <c r="O12" s="9">
        <f t="shared" si="1"/>
        <v>54.46428571428571</v>
      </c>
    </row>
    <row r="13" spans="1:15" ht="27.75" customHeight="1">
      <c r="A13" s="88">
        <v>6</v>
      </c>
      <c r="B13" s="73" t="s">
        <v>196</v>
      </c>
      <c r="C13" s="73" t="s">
        <v>21</v>
      </c>
      <c r="D13" s="76" t="s">
        <v>26</v>
      </c>
      <c r="E13" s="80">
        <v>243007</v>
      </c>
      <c r="F13" s="89">
        <v>8</v>
      </c>
      <c r="G13" s="87" t="s">
        <v>352</v>
      </c>
      <c r="H13" s="7">
        <v>13</v>
      </c>
      <c r="I13" s="7">
        <v>6</v>
      </c>
      <c r="J13" s="7">
        <v>7</v>
      </c>
      <c r="K13" s="7">
        <v>4.5</v>
      </c>
      <c r="L13" s="65">
        <f t="shared" si="0"/>
        <v>30.5</v>
      </c>
      <c r="M13" s="7">
        <v>3</v>
      </c>
      <c r="N13" s="8">
        <v>3</v>
      </c>
      <c r="O13" s="9">
        <f t="shared" si="1"/>
        <v>54.46428571428571</v>
      </c>
    </row>
    <row r="14" spans="1:15" ht="35.25" customHeight="1">
      <c r="A14" s="12">
        <v>7</v>
      </c>
      <c r="B14" s="96" t="s">
        <v>323</v>
      </c>
      <c r="C14" s="95" t="s">
        <v>86</v>
      </c>
      <c r="D14" s="95" t="s">
        <v>330</v>
      </c>
      <c r="E14" s="102">
        <v>243010</v>
      </c>
      <c r="F14" s="90">
        <v>8</v>
      </c>
      <c r="G14" s="93" t="s">
        <v>324</v>
      </c>
      <c r="H14" s="7">
        <v>16</v>
      </c>
      <c r="I14" s="7">
        <v>2</v>
      </c>
      <c r="J14" s="7">
        <v>7</v>
      </c>
      <c r="K14" s="7">
        <v>3.5</v>
      </c>
      <c r="L14" s="65">
        <f t="shared" si="0"/>
        <v>28.5</v>
      </c>
      <c r="M14" s="7">
        <v>4</v>
      </c>
      <c r="N14" s="8"/>
      <c r="O14" s="9">
        <f t="shared" si="1"/>
        <v>50.89285714285714</v>
      </c>
    </row>
    <row r="15" spans="1:15" ht="30" customHeight="1">
      <c r="A15" s="88">
        <v>8</v>
      </c>
      <c r="B15" s="75" t="s">
        <v>208</v>
      </c>
      <c r="C15" s="75" t="s">
        <v>78</v>
      </c>
      <c r="D15" s="75" t="s">
        <v>13</v>
      </c>
      <c r="E15" s="80">
        <v>243020</v>
      </c>
      <c r="F15" s="89">
        <v>8</v>
      </c>
      <c r="G15" s="87" t="s">
        <v>344</v>
      </c>
      <c r="H15" s="7">
        <v>14</v>
      </c>
      <c r="I15" s="7">
        <v>2</v>
      </c>
      <c r="J15" s="7">
        <v>7</v>
      </c>
      <c r="K15" s="7">
        <v>4.5</v>
      </c>
      <c r="L15" s="65">
        <f t="shared" si="0"/>
        <v>27.5</v>
      </c>
      <c r="M15" s="7">
        <v>5</v>
      </c>
      <c r="N15" s="8"/>
      <c r="O15" s="9">
        <f t="shared" si="1"/>
        <v>49.107142857142854</v>
      </c>
    </row>
    <row r="16" spans="1:15" ht="26.25" customHeight="1">
      <c r="A16" s="12">
        <v>9</v>
      </c>
      <c r="B16" s="75" t="s">
        <v>201</v>
      </c>
      <c r="C16" s="75" t="s">
        <v>37</v>
      </c>
      <c r="D16" s="75" t="s">
        <v>202</v>
      </c>
      <c r="E16" s="80">
        <v>243017</v>
      </c>
      <c r="F16" s="89">
        <v>8</v>
      </c>
      <c r="G16" s="87" t="s">
        <v>341</v>
      </c>
      <c r="H16" s="7">
        <v>15</v>
      </c>
      <c r="I16" s="7">
        <v>4</v>
      </c>
      <c r="J16" s="7">
        <v>6</v>
      </c>
      <c r="K16" s="7">
        <v>2</v>
      </c>
      <c r="L16" s="65">
        <f t="shared" si="0"/>
        <v>27</v>
      </c>
      <c r="M16" s="8">
        <v>6</v>
      </c>
      <c r="N16" s="8"/>
      <c r="O16" s="9">
        <f t="shared" si="1"/>
        <v>48.214285714285715</v>
      </c>
    </row>
    <row r="17" spans="1:15" ht="21.75" customHeight="1">
      <c r="A17" s="88">
        <v>10</v>
      </c>
      <c r="B17" s="75" t="s">
        <v>190</v>
      </c>
      <c r="C17" s="75" t="s">
        <v>191</v>
      </c>
      <c r="D17" s="75" t="s">
        <v>192</v>
      </c>
      <c r="E17" s="80">
        <v>243009</v>
      </c>
      <c r="F17" s="89">
        <v>8</v>
      </c>
      <c r="G17" s="87" t="s">
        <v>343</v>
      </c>
      <c r="H17" s="7">
        <v>14</v>
      </c>
      <c r="I17" s="7">
        <v>2</v>
      </c>
      <c r="J17" s="7">
        <v>8</v>
      </c>
      <c r="K17" s="7">
        <v>2.5</v>
      </c>
      <c r="L17" s="65">
        <f t="shared" si="0"/>
        <v>26.5</v>
      </c>
      <c r="M17" s="7">
        <v>7</v>
      </c>
      <c r="N17" s="8"/>
      <c r="O17" s="9">
        <f t="shared" si="1"/>
        <v>47.32142857142857</v>
      </c>
    </row>
    <row r="18" spans="1:15" ht="18.75" customHeight="1">
      <c r="A18" s="12">
        <v>11</v>
      </c>
      <c r="B18" s="75" t="s">
        <v>193</v>
      </c>
      <c r="C18" s="75" t="s">
        <v>194</v>
      </c>
      <c r="D18" s="75" t="s">
        <v>195</v>
      </c>
      <c r="E18" s="80">
        <v>243009</v>
      </c>
      <c r="F18" s="89">
        <v>8</v>
      </c>
      <c r="G18" s="87" t="s">
        <v>342</v>
      </c>
      <c r="H18" s="7">
        <v>14</v>
      </c>
      <c r="I18" s="7">
        <v>2</v>
      </c>
      <c r="J18" s="7">
        <v>6</v>
      </c>
      <c r="K18" s="7">
        <v>4</v>
      </c>
      <c r="L18" s="65">
        <f t="shared" si="0"/>
        <v>26</v>
      </c>
      <c r="M18" s="7">
        <v>8</v>
      </c>
      <c r="N18" s="8"/>
      <c r="O18" s="9">
        <f t="shared" si="1"/>
        <v>46.42857142857143</v>
      </c>
    </row>
    <row r="19" spans="1:15" ht="26.25" customHeight="1">
      <c r="A19" s="88">
        <v>12</v>
      </c>
      <c r="B19" s="75" t="s">
        <v>100</v>
      </c>
      <c r="C19" s="75" t="s">
        <v>24</v>
      </c>
      <c r="D19" s="75" t="s">
        <v>83</v>
      </c>
      <c r="E19" s="80">
        <v>243017</v>
      </c>
      <c r="F19" s="89">
        <v>8</v>
      </c>
      <c r="G19" s="87" t="s">
        <v>349</v>
      </c>
      <c r="H19" s="7">
        <v>11</v>
      </c>
      <c r="I19" s="7">
        <v>4</v>
      </c>
      <c r="J19" s="7">
        <v>8</v>
      </c>
      <c r="K19" s="7">
        <v>3</v>
      </c>
      <c r="L19" s="65">
        <f t="shared" si="0"/>
        <v>26</v>
      </c>
      <c r="M19" s="7">
        <v>8</v>
      </c>
      <c r="N19" s="8"/>
      <c r="O19" s="9">
        <f t="shared" si="1"/>
        <v>46.42857142857143</v>
      </c>
    </row>
    <row r="20" spans="1:15" ht="26.25" customHeight="1">
      <c r="A20" s="12">
        <v>13</v>
      </c>
      <c r="B20" s="95" t="s">
        <v>333</v>
      </c>
      <c r="C20" s="95" t="s">
        <v>334</v>
      </c>
      <c r="D20" s="96" t="s">
        <v>26</v>
      </c>
      <c r="E20" s="96">
        <v>243009</v>
      </c>
      <c r="F20" s="90">
        <v>8</v>
      </c>
      <c r="G20" s="93" t="s">
        <v>335</v>
      </c>
      <c r="H20" s="7">
        <v>13</v>
      </c>
      <c r="I20" s="7">
        <v>4</v>
      </c>
      <c r="J20" s="7">
        <v>5</v>
      </c>
      <c r="K20" s="7">
        <v>3.5</v>
      </c>
      <c r="L20" s="65">
        <f t="shared" si="0"/>
        <v>25.5</v>
      </c>
      <c r="M20" s="7">
        <v>9</v>
      </c>
      <c r="N20" s="8"/>
      <c r="O20" s="9">
        <f t="shared" si="1"/>
        <v>45.535714285714285</v>
      </c>
    </row>
    <row r="21" spans="1:15" ht="26.25" customHeight="1">
      <c r="A21" s="88">
        <v>14</v>
      </c>
      <c r="B21" s="73" t="s">
        <v>103</v>
      </c>
      <c r="C21" s="73" t="s">
        <v>104</v>
      </c>
      <c r="D21" s="73" t="s">
        <v>105</v>
      </c>
      <c r="E21" s="80">
        <v>243020</v>
      </c>
      <c r="F21" s="89">
        <v>8</v>
      </c>
      <c r="G21" s="87" t="s">
        <v>338</v>
      </c>
      <c r="H21" s="8">
        <v>14</v>
      </c>
      <c r="I21" s="8">
        <v>2</v>
      </c>
      <c r="J21" s="8">
        <v>6</v>
      </c>
      <c r="K21" s="8">
        <v>3</v>
      </c>
      <c r="L21" s="65">
        <f t="shared" si="0"/>
        <v>25</v>
      </c>
      <c r="M21" s="8">
        <v>10</v>
      </c>
      <c r="N21" s="8"/>
      <c r="O21" s="9">
        <f t="shared" si="1"/>
        <v>44.642857142857146</v>
      </c>
    </row>
    <row r="22" spans="1:15" ht="24.75" customHeight="1">
      <c r="A22" s="12">
        <v>15</v>
      </c>
      <c r="B22" s="74" t="s">
        <v>203</v>
      </c>
      <c r="C22" s="74" t="s">
        <v>204</v>
      </c>
      <c r="D22" s="74" t="s">
        <v>19</v>
      </c>
      <c r="E22" s="80">
        <v>243015</v>
      </c>
      <c r="F22" s="89">
        <v>8</v>
      </c>
      <c r="G22" s="87" t="s">
        <v>337</v>
      </c>
      <c r="H22" s="7">
        <v>11</v>
      </c>
      <c r="I22" s="7">
        <v>4</v>
      </c>
      <c r="J22" s="7">
        <v>7</v>
      </c>
      <c r="K22" s="7">
        <v>2</v>
      </c>
      <c r="L22" s="65">
        <f t="shared" si="0"/>
        <v>24</v>
      </c>
      <c r="M22" s="8">
        <v>11</v>
      </c>
      <c r="N22" s="8"/>
      <c r="O22" s="9">
        <f t="shared" si="1"/>
        <v>42.857142857142854</v>
      </c>
    </row>
    <row r="23" spans="1:15" ht="22.5" customHeight="1">
      <c r="A23" s="88">
        <v>16</v>
      </c>
      <c r="B23" s="95" t="s">
        <v>93</v>
      </c>
      <c r="C23" s="95" t="s">
        <v>94</v>
      </c>
      <c r="D23" s="95" t="s">
        <v>95</v>
      </c>
      <c r="E23" s="102">
        <v>243010</v>
      </c>
      <c r="F23" s="90">
        <v>8</v>
      </c>
      <c r="G23" s="93" t="s">
        <v>326</v>
      </c>
      <c r="H23" s="8">
        <v>9</v>
      </c>
      <c r="I23" s="8">
        <v>4</v>
      </c>
      <c r="J23" s="8">
        <v>8</v>
      </c>
      <c r="K23" s="8">
        <v>3</v>
      </c>
      <c r="L23" s="65">
        <f t="shared" si="0"/>
        <v>24</v>
      </c>
      <c r="M23" s="8">
        <v>11</v>
      </c>
      <c r="N23" s="8"/>
      <c r="O23" s="9">
        <f t="shared" si="1"/>
        <v>42.857142857142854</v>
      </c>
    </row>
    <row r="24" spans="1:15" ht="24" customHeight="1">
      <c r="A24" s="12">
        <v>17</v>
      </c>
      <c r="B24" s="75" t="s">
        <v>206</v>
      </c>
      <c r="C24" s="75" t="s">
        <v>24</v>
      </c>
      <c r="D24" s="75" t="s">
        <v>207</v>
      </c>
      <c r="E24" s="80">
        <v>243018</v>
      </c>
      <c r="F24" s="89">
        <v>8</v>
      </c>
      <c r="G24" s="87" t="s">
        <v>339</v>
      </c>
      <c r="H24" s="7">
        <v>12</v>
      </c>
      <c r="I24" s="7">
        <v>4</v>
      </c>
      <c r="J24" s="7">
        <v>6</v>
      </c>
      <c r="K24" s="7">
        <v>1</v>
      </c>
      <c r="L24" s="65">
        <f t="shared" si="0"/>
        <v>23</v>
      </c>
      <c r="M24" s="7">
        <v>12</v>
      </c>
      <c r="N24" s="8"/>
      <c r="O24" s="9">
        <f t="shared" si="1"/>
        <v>41.07142857142857</v>
      </c>
    </row>
    <row r="25" spans="1:15" ht="21.75" customHeight="1">
      <c r="A25" s="88">
        <v>18</v>
      </c>
      <c r="B25" s="73" t="s">
        <v>185</v>
      </c>
      <c r="C25" s="73" t="s">
        <v>61</v>
      </c>
      <c r="D25" s="76" t="s">
        <v>26</v>
      </c>
      <c r="E25" s="80">
        <v>243021</v>
      </c>
      <c r="F25" s="89">
        <v>8</v>
      </c>
      <c r="G25" s="87" t="s">
        <v>357</v>
      </c>
      <c r="H25" s="7">
        <v>9</v>
      </c>
      <c r="I25" s="7">
        <v>2</v>
      </c>
      <c r="J25" s="7">
        <v>7</v>
      </c>
      <c r="K25" s="7">
        <v>3.5</v>
      </c>
      <c r="L25" s="65">
        <f t="shared" si="0"/>
        <v>21.5</v>
      </c>
      <c r="M25" s="7">
        <v>13</v>
      </c>
      <c r="N25" s="8"/>
      <c r="O25" s="9">
        <f t="shared" si="1"/>
        <v>38.392857142857146</v>
      </c>
    </row>
    <row r="26" spans="1:15" ht="22.5" customHeight="1">
      <c r="A26" s="12">
        <v>19</v>
      </c>
      <c r="B26" s="74" t="s">
        <v>181</v>
      </c>
      <c r="C26" s="74" t="s">
        <v>41</v>
      </c>
      <c r="D26" s="74" t="s">
        <v>30</v>
      </c>
      <c r="E26" s="80">
        <v>243014</v>
      </c>
      <c r="F26" s="89">
        <v>8</v>
      </c>
      <c r="G26" s="87" t="s">
        <v>353</v>
      </c>
      <c r="H26" s="8">
        <v>9</v>
      </c>
      <c r="I26" s="8">
        <v>4</v>
      </c>
      <c r="J26" s="8">
        <v>6</v>
      </c>
      <c r="K26" s="8">
        <v>2</v>
      </c>
      <c r="L26" s="65">
        <f t="shared" si="0"/>
        <v>21</v>
      </c>
      <c r="M26" s="8">
        <v>14</v>
      </c>
      <c r="N26" s="8"/>
      <c r="O26" s="9">
        <f t="shared" si="1"/>
        <v>37.5</v>
      </c>
    </row>
    <row r="27" spans="1:15" ht="38.25" customHeight="1">
      <c r="A27" s="88">
        <v>20</v>
      </c>
      <c r="B27" s="92" t="s">
        <v>325</v>
      </c>
      <c r="C27" s="92" t="s">
        <v>101</v>
      </c>
      <c r="D27" s="92" t="s">
        <v>447</v>
      </c>
      <c r="E27" s="81">
        <v>243016</v>
      </c>
      <c r="F27" s="90">
        <v>8</v>
      </c>
      <c r="G27" s="93" t="s">
        <v>327</v>
      </c>
      <c r="H27" s="8">
        <v>10</v>
      </c>
      <c r="I27" s="8">
        <v>0</v>
      </c>
      <c r="J27" s="8">
        <v>6</v>
      </c>
      <c r="K27" s="8">
        <v>4</v>
      </c>
      <c r="L27" s="65">
        <f t="shared" si="0"/>
        <v>20</v>
      </c>
      <c r="M27" s="8">
        <v>15</v>
      </c>
      <c r="N27" s="8"/>
      <c r="O27" s="9">
        <f t="shared" si="1"/>
        <v>35.714285714285715</v>
      </c>
    </row>
    <row r="28" spans="1:15" ht="24" customHeight="1">
      <c r="A28" s="12">
        <v>21</v>
      </c>
      <c r="B28" s="97" t="s">
        <v>182</v>
      </c>
      <c r="C28" s="97" t="s">
        <v>183</v>
      </c>
      <c r="D28" s="97" t="s">
        <v>184</v>
      </c>
      <c r="E28" s="101">
        <v>243014</v>
      </c>
      <c r="F28" s="89">
        <v>8</v>
      </c>
      <c r="G28" s="87" t="s">
        <v>336</v>
      </c>
      <c r="H28" s="8">
        <v>8</v>
      </c>
      <c r="I28" s="8">
        <v>2</v>
      </c>
      <c r="J28" s="8">
        <v>8</v>
      </c>
      <c r="K28" s="8">
        <v>1.5</v>
      </c>
      <c r="L28" s="65">
        <f t="shared" si="0"/>
        <v>19.5</v>
      </c>
      <c r="M28" s="8">
        <v>16</v>
      </c>
      <c r="N28" s="8"/>
      <c r="O28" s="9">
        <f t="shared" si="1"/>
        <v>34.82142857142857</v>
      </c>
    </row>
    <row r="29" spans="1:15" ht="26.25" customHeight="1">
      <c r="A29" s="88">
        <v>22</v>
      </c>
      <c r="B29" s="97" t="s">
        <v>187</v>
      </c>
      <c r="C29" s="97" t="s">
        <v>188</v>
      </c>
      <c r="D29" s="97" t="s">
        <v>68</v>
      </c>
      <c r="E29" s="101">
        <v>243002</v>
      </c>
      <c r="F29" s="89">
        <v>8</v>
      </c>
      <c r="G29" s="87" t="s">
        <v>355</v>
      </c>
      <c r="H29" s="8">
        <v>7</v>
      </c>
      <c r="I29" s="8">
        <v>2</v>
      </c>
      <c r="J29" s="8">
        <v>7</v>
      </c>
      <c r="K29" s="8">
        <v>3</v>
      </c>
      <c r="L29" s="65">
        <f t="shared" si="0"/>
        <v>19</v>
      </c>
      <c r="M29" s="8">
        <v>17</v>
      </c>
      <c r="N29" s="8"/>
      <c r="O29" s="9">
        <f t="shared" si="1"/>
        <v>33.92857142857143</v>
      </c>
    </row>
    <row r="30" spans="1:15" ht="24.75" customHeight="1">
      <c r="A30" s="12">
        <v>23</v>
      </c>
      <c r="B30" s="99" t="s">
        <v>189</v>
      </c>
      <c r="C30" s="99" t="s">
        <v>37</v>
      </c>
      <c r="D30" s="99" t="s">
        <v>67</v>
      </c>
      <c r="E30" s="101">
        <v>243009</v>
      </c>
      <c r="F30" s="89">
        <v>8</v>
      </c>
      <c r="G30" s="87" t="s">
        <v>354</v>
      </c>
      <c r="H30" s="7">
        <v>7</v>
      </c>
      <c r="I30" s="7">
        <v>2</v>
      </c>
      <c r="J30" s="7">
        <v>6</v>
      </c>
      <c r="K30" s="7">
        <v>4</v>
      </c>
      <c r="L30" s="65">
        <f t="shared" si="0"/>
        <v>19</v>
      </c>
      <c r="M30" s="8">
        <v>17</v>
      </c>
      <c r="N30" s="8"/>
      <c r="O30" s="9">
        <f t="shared" si="1"/>
        <v>33.92857142857143</v>
      </c>
    </row>
    <row r="31" spans="1:15" ht="30" customHeight="1">
      <c r="A31" s="88">
        <v>24</v>
      </c>
      <c r="B31" s="98" t="s">
        <v>186</v>
      </c>
      <c r="C31" s="100" t="s">
        <v>41</v>
      </c>
      <c r="D31" s="100" t="s">
        <v>30</v>
      </c>
      <c r="E31" s="101">
        <v>243021</v>
      </c>
      <c r="F31" s="89">
        <v>8</v>
      </c>
      <c r="G31" s="87" t="s">
        <v>340</v>
      </c>
      <c r="H31" s="7">
        <v>14</v>
      </c>
      <c r="I31" s="7">
        <v>0</v>
      </c>
      <c r="J31" s="7">
        <v>2</v>
      </c>
      <c r="K31" s="7">
        <v>2.5</v>
      </c>
      <c r="L31" s="65">
        <f t="shared" si="0"/>
        <v>18.5</v>
      </c>
      <c r="M31" s="7">
        <v>18</v>
      </c>
      <c r="N31" s="8"/>
      <c r="O31" s="9">
        <f t="shared" si="1"/>
        <v>33.035714285714285</v>
      </c>
    </row>
    <row r="32" spans="1:15" ht="22.5" customHeight="1">
      <c r="A32" s="12">
        <v>25</v>
      </c>
      <c r="B32" s="97" t="s">
        <v>200</v>
      </c>
      <c r="C32" s="97" t="s">
        <v>86</v>
      </c>
      <c r="D32" s="97" t="s">
        <v>13</v>
      </c>
      <c r="E32" s="101">
        <v>243013</v>
      </c>
      <c r="F32" s="89">
        <v>8</v>
      </c>
      <c r="G32" s="87" t="s">
        <v>356</v>
      </c>
      <c r="H32" s="7">
        <v>10</v>
      </c>
      <c r="I32" s="7">
        <v>0</v>
      </c>
      <c r="J32" s="7">
        <v>5</v>
      </c>
      <c r="K32" s="7">
        <v>2</v>
      </c>
      <c r="L32" s="65">
        <f t="shared" si="0"/>
        <v>17</v>
      </c>
      <c r="M32" s="8">
        <v>19</v>
      </c>
      <c r="N32" s="8"/>
      <c r="O32" s="9">
        <f t="shared" si="1"/>
        <v>30.357142857142854</v>
      </c>
    </row>
    <row r="33" spans="1:15" ht="26.25" customHeight="1">
      <c r="A33" s="88">
        <v>26</v>
      </c>
      <c r="B33" s="95" t="s">
        <v>346</v>
      </c>
      <c r="C33" s="95" t="s">
        <v>347</v>
      </c>
      <c r="D33" s="95" t="s">
        <v>445</v>
      </c>
      <c r="E33" s="96">
        <v>243001</v>
      </c>
      <c r="F33" s="91">
        <v>8</v>
      </c>
      <c r="G33" s="103" t="s">
        <v>348</v>
      </c>
      <c r="H33" s="7">
        <v>4</v>
      </c>
      <c r="I33" s="7">
        <v>2</v>
      </c>
      <c r="J33" s="7">
        <v>7</v>
      </c>
      <c r="K33" s="7">
        <v>2.5</v>
      </c>
      <c r="L33" s="65">
        <f t="shared" si="0"/>
        <v>15.5</v>
      </c>
      <c r="M33" s="8">
        <v>20</v>
      </c>
      <c r="N33" s="8"/>
      <c r="O33" s="9">
        <f t="shared" si="1"/>
        <v>27.67857142857143</v>
      </c>
    </row>
    <row r="34" ht="15.75"/>
    <row r="35" spans="3:6" ht="16.5">
      <c r="C35" s="13" t="s">
        <v>122</v>
      </c>
      <c r="D35" s="31"/>
      <c r="E35" s="13" t="s">
        <v>136</v>
      </c>
      <c r="F35" s="13"/>
    </row>
    <row r="36" spans="3:6" ht="16.5">
      <c r="C36" s="13" t="s">
        <v>7</v>
      </c>
      <c r="D36" s="42"/>
      <c r="E36" s="14" t="s">
        <v>137</v>
      </c>
      <c r="F36" s="43"/>
    </row>
    <row r="37" spans="3:6" ht="16.5">
      <c r="C37" s="13"/>
      <c r="D37" s="42"/>
      <c r="E37" s="14" t="s">
        <v>139</v>
      </c>
      <c r="F37" s="43"/>
    </row>
    <row r="38" spans="3:6" ht="16.5">
      <c r="C38" s="31"/>
      <c r="D38" s="42"/>
      <c r="E38" s="14" t="s">
        <v>87</v>
      </c>
      <c r="F38" s="43"/>
    </row>
    <row r="39" spans="3:6" ht="16.5">
      <c r="C39" s="42" t="s">
        <v>8</v>
      </c>
      <c r="D39" s="42"/>
      <c r="E39" s="14" t="s">
        <v>138</v>
      </c>
      <c r="F39" s="43"/>
    </row>
  </sheetData>
  <sheetProtection/>
  <mergeCells count="4">
    <mergeCell ref="A2:H2"/>
    <mergeCell ref="A4:H4"/>
    <mergeCell ref="A5:H5"/>
    <mergeCell ref="E1:M1"/>
  </mergeCells>
  <printOptions/>
  <pageMargins left="0" right="0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view="pageBreakPreview" zoomScaleSheetLayoutView="100" workbookViewId="0" topLeftCell="C1">
      <selection activeCell="G33" sqref="G33"/>
    </sheetView>
  </sheetViews>
  <sheetFormatPr defaultColWidth="9.140625" defaultRowHeight="15"/>
  <cols>
    <col min="1" max="1" width="3.140625" style="0" customWidth="1"/>
    <col min="2" max="2" width="13.57421875" style="31" customWidth="1"/>
    <col min="3" max="3" width="11.28125" style="31" customWidth="1"/>
    <col min="4" max="4" width="15.00390625" style="31" customWidth="1"/>
    <col min="5" max="5" width="17.57421875" style="31" customWidth="1"/>
    <col min="6" max="6" width="4.00390625" style="0" customWidth="1"/>
    <col min="7" max="7" width="12.7109375" style="0" customWidth="1"/>
    <col min="8" max="9" width="5.57421875" style="0" customWidth="1"/>
    <col min="10" max="10" width="5.7109375" style="0" customWidth="1"/>
    <col min="11" max="11" width="5.57421875" style="0" customWidth="1"/>
    <col min="12" max="12" width="5.7109375" style="0" customWidth="1"/>
    <col min="13" max="13" width="5.140625" style="0" customWidth="1"/>
    <col min="14" max="14" width="5.421875" style="0" customWidth="1"/>
    <col min="15" max="15" width="7.57421875" style="27" customWidth="1"/>
    <col min="16" max="16" width="7.140625" style="29" customWidth="1"/>
    <col min="17" max="17" width="7.28125" style="29" customWidth="1"/>
    <col min="18" max="18" width="8.8515625" style="29" customWidth="1"/>
    <col min="19" max="19" width="0.13671875" style="0" customWidth="1"/>
  </cols>
  <sheetData>
    <row r="1" spans="1:15" ht="15.75">
      <c r="A1" s="119" t="s">
        <v>140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15.75">
      <c r="A2" s="121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8" ht="15.75">
      <c r="A3" s="58" t="s">
        <v>43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5" ht="15.75">
      <c r="A4" s="121" t="s">
        <v>135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5" ht="15.75">
      <c r="A5" s="118" t="s">
        <v>455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7" spans="1:18" ht="68.25" customHeight="1">
      <c r="A7" s="1" t="s">
        <v>1</v>
      </c>
      <c r="B7" s="1" t="s">
        <v>2</v>
      </c>
      <c r="C7" s="1" t="s">
        <v>3</v>
      </c>
      <c r="D7" s="1" t="s">
        <v>4</v>
      </c>
      <c r="E7" s="1" t="s">
        <v>141</v>
      </c>
      <c r="F7" s="2" t="s">
        <v>5</v>
      </c>
      <c r="G7" s="2" t="s">
        <v>88</v>
      </c>
      <c r="H7" s="1" t="s">
        <v>129</v>
      </c>
      <c r="I7" s="1" t="s">
        <v>126</v>
      </c>
      <c r="J7" s="1" t="s">
        <v>132</v>
      </c>
      <c r="K7" s="1" t="s">
        <v>133</v>
      </c>
      <c r="L7" s="1" t="s">
        <v>452</v>
      </c>
      <c r="M7" s="1" t="s">
        <v>453</v>
      </c>
      <c r="N7" s="1" t="s">
        <v>454</v>
      </c>
      <c r="O7" s="19" t="s">
        <v>6</v>
      </c>
      <c r="P7" s="1" t="s">
        <v>9</v>
      </c>
      <c r="Q7" s="23" t="s">
        <v>10</v>
      </c>
      <c r="R7" s="22" t="s">
        <v>11</v>
      </c>
    </row>
    <row r="8" spans="1:18" ht="24.75" customHeight="1">
      <c r="A8" s="16">
        <v>1</v>
      </c>
      <c r="B8" s="83" t="s">
        <v>71</v>
      </c>
      <c r="C8" s="83" t="s">
        <v>89</v>
      </c>
      <c r="D8" s="83" t="s">
        <v>42</v>
      </c>
      <c r="E8" s="80">
        <v>243017</v>
      </c>
      <c r="F8" s="81">
        <v>9</v>
      </c>
      <c r="G8" s="1" t="s">
        <v>386</v>
      </c>
      <c r="H8" s="1">
        <v>25</v>
      </c>
      <c r="I8" s="1">
        <v>10</v>
      </c>
      <c r="J8" s="1">
        <v>7</v>
      </c>
      <c r="K8" s="1">
        <v>5</v>
      </c>
      <c r="L8" s="1">
        <v>5.5</v>
      </c>
      <c r="M8" s="1">
        <v>6</v>
      </c>
      <c r="N8" s="1">
        <v>9</v>
      </c>
      <c r="O8" s="65">
        <f aca="true" t="shared" si="0" ref="O8:O36">SUM(H8:N8)</f>
        <v>67.5</v>
      </c>
      <c r="P8" s="62">
        <v>1</v>
      </c>
      <c r="Q8" s="62">
        <v>1</v>
      </c>
      <c r="R8" s="63">
        <f aca="true" t="shared" si="1" ref="R8:R36">O8/118*100</f>
        <v>57.20338983050848</v>
      </c>
    </row>
    <row r="9" spans="1:18" ht="21.75" customHeight="1">
      <c r="A9" s="16">
        <v>2</v>
      </c>
      <c r="B9" s="83" t="s">
        <v>237</v>
      </c>
      <c r="C9" s="83" t="s">
        <v>21</v>
      </c>
      <c r="D9" s="83" t="s">
        <v>22</v>
      </c>
      <c r="E9" s="80">
        <v>243017</v>
      </c>
      <c r="F9" s="81">
        <v>9</v>
      </c>
      <c r="G9" s="1" t="s">
        <v>382</v>
      </c>
      <c r="H9" s="1">
        <v>23</v>
      </c>
      <c r="I9" s="1">
        <v>8</v>
      </c>
      <c r="J9" s="1">
        <v>6</v>
      </c>
      <c r="K9" s="1">
        <v>3.5</v>
      </c>
      <c r="L9" s="1">
        <v>6</v>
      </c>
      <c r="M9" s="1">
        <v>6</v>
      </c>
      <c r="N9" s="1">
        <v>7</v>
      </c>
      <c r="O9" s="65">
        <f t="shared" si="0"/>
        <v>59.5</v>
      </c>
      <c r="P9" s="62">
        <v>2</v>
      </c>
      <c r="Q9" s="62">
        <v>2</v>
      </c>
      <c r="R9" s="63">
        <f t="shared" si="1"/>
        <v>50.42372881355932</v>
      </c>
    </row>
    <row r="10" spans="1:18" ht="24.75" customHeight="1">
      <c r="A10" s="16">
        <v>3</v>
      </c>
      <c r="B10" s="82" t="s">
        <v>56</v>
      </c>
      <c r="C10" s="82" t="s">
        <v>31</v>
      </c>
      <c r="D10" s="82" t="s">
        <v>13</v>
      </c>
      <c r="E10" s="94">
        <v>243016</v>
      </c>
      <c r="F10" s="81">
        <v>9</v>
      </c>
      <c r="G10" s="1" t="s">
        <v>360</v>
      </c>
      <c r="H10" s="1">
        <v>19</v>
      </c>
      <c r="I10" s="1">
        <v>14</v>
      </c>
      <c r="J10" s="1">
        <v>5</v>
      </c>
      <c r="K10" s="1">
        <v>6.5</v>
      </c>
      <c r="L10" s="1">
        <v>6</v>
      </c>
      <c r="M10" s="1">
        <v>2</v>
      </c>
      <c r="N10" s="1">
        <v>6.5</v>
      </c>
      <c r="O10" s="65">
        <f t="shared" si="0"/>
        <v>59</v>
      </c>
      <c r="P10" s="62">
        <v>3</v>
      </c>
      <c r="Q10" s="62">
        <v>3</v>
      </c>
      <c r="R10" s="63">
        <f t="shared" si="1"/>
        <v>50</v>
      </c>
    </row>
    <row r="11" spans="1:18" ht="24.75" customHeight="1">
      <c r="A11" s="16">
        <v>4</v>
      </c>
      <c r="B11" s="80" t="s">
        <v>227</v>
      </c>
      <c r="C11" s="80" t="s">
        <v>49</v>
      </c>
      <c r="D11" s="80" t="s">
        <v>228</v>
      </c>
      <c r="E11" s="80">
        <v>243005</v>
      </c>
      <c r="F11" s="81">
        <v>9</v>
      </c>
      <c r="G11" s="1" t="s">
        <v>364</v>
      </c>
      <c r="H11" s="1">
        <v>25</v>
      </c>
      <c r="I11" s="1">
        <v>4</v>
      </c>
      <c r="J11" s="1">
        <v>10</v>
      </c>
      <c r="K11" s="1">
        <v>5.5</v>
      </c>
      <c r="L11" s="1">
        <v>3</v>
      </c>
      <c r="M11" s="1">
        <v>4</v>
      </c>
      <c r="N11" s="1">
        <v>7.5</v>
      </c>
      <c r="O11" s="65">
        <f t="shared" si="0"/>
        <v>59</v>
      </c>
      <c r="P11" s="62">
        <v>3</v>
      </c>
      <c r="Q11" s="62">
        <v>3</v>
      </c>
      <c r="R11" s="63">
        <f t="shared" si="1"/>
        <v>50</v>
      </c>
    </row>
    <row r="12" spans="1:18" ht="18.75" customHeight="1">
      <c r="A12" s="16">
        <v>5</v>
      </c>
      <c r="B12" s="83" t="s">
        <v>235</v>
      </c>
      <c r="C12" s="83" t="s">
        <v>24</v>
      </c>
      <c r="D12" s="83" t="s">
        <v>236</v>
      </c>
      <c r="E12" s="80">
        <v>243017</v>
      </c>
      <c r="F12" s="81">
        <v>9</v>
      </c>
      <c r="G12" s="1" t="s">
        <v>451</v>
      </c>
      <c r="H12" s="1">
        <v>21</v>
      </c>
      <c r="I12" s="1">
        <v>8</v>
      </c>
      <c r="J12" s="1">
        <v>6</v>
      </c>
      <c r="K12" s="1">
        <v>4.5</v>
      </c>
      <c r="L12" s="1">
        <v>2</v>
      </c>
      <c r="M12" s="1">
        <v>8</v>
      </c>
      <c r="N12" s="1">
        <v>6.5</v>
      </c>
      <c r="O12" s="65">
        <f t="shared" si="0"/>
        <v>56</v>
      </c>
      <c r="P12" s="62">
        <v>4</v>
      </c>
      <c r="Q12" s="62"/>
      <c r="R12" s="63">
        <f t="shared" si="1"/>
        <v>47.45762711864407</v>
      </c>
    </row>
    <row r="13" spans="1:18" ht="15">
      <c r="A13" s="16">
        <v>6</v>
      </c>
      <c r="B13" s="80" t="s">
        <v>212</v>
      </c>
      <c r="C13" s="80" t="s">
        <v>213</v>
      </c>
      <c r="D13" s="80" t="s">
        <v>22</v>
      </c>
      <c r="E13" s="80">
        <v>243021</v>
      </c>
      <c r="F13" s="81">
        <v>9</v>
      </c>
      <c r="G13" s="1" t="s">
        <v>371</v>
      </c>
      <c r="H13" s="1">
        <v>23</v>
      </c>
      <c r="I13" s="1">
        <v>10</v>
      </c>
      <c r="J13" s="1">
        <v>7</v>
      </c>
      <c r="K13" s="1">
        <v>6</v>
      </c>
      <c r="L13" s="1">
        <v>0</v>
      </c>
      <c r="M13" s="1">
        <v>4</v>
      </c>
      <c r="N13" s="1">
        <v>5</v>
      </c>
      <c r="O13" s="65">
        <f t="shared" si="0"/>
        <v>55</v>
      </c>
      <c r="P13" s="62">
        <v>5</v>
      </c>
      <c r="Q13" s="62"/>
      <c r="R13" s="63">
        <f t="shared" si="1"/>
        <v>46.61016949152542</v>
      </c>
    </row>
    <row r="14" spans="1:18" ht="31.5" customHeight="1">
      <c r="A14" s="16">
        <v>7</v>
      </c>
      <c r="B14" s="80" t="s">
        <v>231</v>
      </c>
      <c r="C14" s="80" t="s">
        <v>232</v>
      </c>
      <c r="D14" s="80" t="s">
        <v>50</v>
      </c>
      <c r="E14" s="94">
        <v>243010</v>
      </c>
      <c r="F14" s="81">
        <v>9</v>
      </c>
      <c r="G14" s="1" t="s">
        <v>381</v>
      </c>
      <c r="H14" s="1">
        <v>20</v>
      </c>
      <c r="I14" s="1">
        <v>10</v>
      </c>
      <c r="J14" s="1">
        <v>7</v>
      </c>
      <c r="K14" s="1">
        <v>4.5</v>
      </c>
      <c r="L14" s="1">
        <v>5</v>
      </c>
      <c r="M14" s="1">
        <v>6</v>
      </c>
      <c r="N14" s="1">
        <v>2</v>
      </c>
      <c r="O14" s="65">
        <f t="shared" si="0"/>
        <v>54.5</v>
      </c>
      <c r="P14" s="62">
        <v>6</v>
      </c>
      <c r="Q14" s="62"/>
      <c r="R14" s="63">
        <f t="shared" si="1"/>
        <v>46.186440677966104</v>
      </c>
    </row>
    <row r="15" spans="1:18" ht="31.5" customHeight="1">
      <c r="A15" s="16">
        <v>8</v>
      </c>
      <c r="B15" s="82" t="s">
        <v>217</v>
      </c>
      <c r="C15" s="82" t="s">
        <v>218</v>
      </c>
      <c r="D15" s="82" t="s">
        <v>219</v>
      </c>
      <c r="E15" s="94">
        <v>243016</v>
      </c>
      <c r="F15" s="81">
        <v>9</v>
      </c>
      <c r="G15" s="1" t="s">
        <v>359</v>
      </c>
      <c r="H15" s="1">
        <v>18</v>
      </c>
      <c r="I15" s="1">
        <v>12</v>
      </c>
      <c r="J15" s="1">
        <v>8</v>
      </c>
      <c r="K15" s="1">
        <v>2.5</v>
      </c>
      <c r="L15" s="1">
        <v>2</v>
      </c>
      <c r="M15" s="1">
        <v>6</v>
      </c>
      <c r="N15" s="1">
        <v>4</v>
      </c>
      <c r="O15" s="65">
        <f t="shared" si="0"/>
        <v>52.5</v>
      </c>
      <c r="P15" s="62">
        <v>7</v>
      </c>
      <c r="Q15" s="62"/>
      <c r="R15" s="63">
        <f t="shared" si="1"/>
        <v>44.49152542372881</v>
      </c>
    </row>
    <row r="16" spans="1:18" ht="24.75" customHeight="1">
      <c r="A16" s="16">
        <v>9</v>
      </c>
      <c r="B16" s="82" t="s">
        <v>69</v>
      </c>
      <c r="C16" s="82" t="s">
        <v>38</v>
      </c>
      <c r="D16" s="82" t="s">
        <v>70</v>
      </c>
      <c r="E16" s="94">
        <v>243016</v>
      </c>
      <c r="F16" s="81">
        <v>9</v>
      </c>
      <c r="G16" s="1" t="s">
        <v>384</v>
      </c>
      <c r="H16" s="1">
        <v>16</v>
      </c>
      <c r="I16" s="1">
        <v>10</v>
      </c>
      <c r="J16" s="1">
        <v>8</v>
      </c>
      <c r="K16" s="1">
        <v>3.5</v>
      </c>
      <c r="L16" s="1">
        <v>5</v>
      </c>
      <c r="M16" s="1">
        <v>2</v>
      </c>
      <c r="N16" s="1">
        <v>6.5</v>
      </c>
      <c r="O16" s="65">
        <f t="shared" si="0"/>
        <v>51</v>
      </c>
      <c r="P16" s="62">
        <v>8</v>
      </c>
      <c r="Q16" s="62"/>
      <c r="R16" s="63">
        <f t="shared" si="1"/>
        <v>43.22033898305085</v>
      </c>
    </row>
    <row r="17" spans="1:18" ht="18.75" customHeight="1">
      <c r="A17" s="16">
        <v>10</v>
      </c>
      <c r="B17" s="82" t="s">
        <v>64</v>
      </c>
      <c r="C17" s="82" t="s">
        <v>49</v>
      </c>
      <c r="D17" s="82" t="s">
        <v>67</v>
      </c>
      <c r="E17" s="80">
        <v>243009</v>
      </c>
      <c r="F17" s="81">
        <v>9</v>
      </c>
      <c r="G17" s="1" t="s">
        <v>361</v>
      </c>
      <c r="H17" s="1">
        <v>20</v>
      </c>
      <c r="I17" s="1">
        <v>12</v>
      </c>
      <c r="J17" s="1">
        <v>4</v>
      </c>
      <c r="K17" s="1">
        <v>4</v>
      </c>
      <c r="L17" s="1">
        <v>1</v>
      </c>
      <c r="M17" s="1">
        <v>4</v>
      </c>
      <c r="N17" s="1">
        <v>3</v>
      </c>
      <c r="O17" s="65">
        <f t="shared" si="0"/>
        <v>48</v>
      </c>
      <c r="P17" s="62">
        <v>9</v>
      </c>
      <c r="Q17" s="62"/>
      <c r="R17" s="63">
        <f t="shared" si="1"/>
        <v>40.67796610169492</v>
      </c>
    </row>
    <row r="18" spans="1:18" ht="15.75" customHeight="1">
      <c r="A18" s="16">
        <v>11</v>
      </c>
      <c r="B18" s="83" t="s">
        <v>215</v>
      </c>
      <c r="C18" s="83" t="s">
        <v>41</v>
      </c>
      <c r="D18" s="83" t="s">
        <v>27</v>
      </c>
      <c r="E18" s="80">
        <v>243009</v>
      </c>
      <c r="F18" s="81">
        <v>9</v>
      </c>
      <c r="G18" s="1" t="s">
        <v>362</v>
      </c>
      <c r="H18" s="1">
        <v>18</v>
      </c>
      <c r="I18" s="1">
        <v>6</v>
      </c>
      <c r="J18" s="1">
        <v>6</v>
      </c>
      <c r="K18" s="1">
        <v>4.5</v>
      </c>
      <c r="L18" s="1">
        <v>4</v>
      </c>
      <c r="M18" s="1">
        <v>3</v>
      </c>
      <c r="N18" s="1">
        <v>6</v>
      </c>
      <c r="O18" s="65">
        <f t="shared" si="0"/>
        <v>47.5</v>
      </c>
      <c r="P18" s="62">
        <v>10</v>
      </c>
      <c r="Q18" s="62"/>
      <c r="R18" s="63">
        <f t="shared" si="1"/>
        <v>40.25423728813559</v>
      </c>
    </row>
    <row r="19" spans="1:18" ht="24.75" customHeight="1">
      <c r="A19" s="16">
        <v>12</v>
      </c>
      <c r="B19" s="83" t="s">
        <v>243</v>
      </c>
      <c r="C19" s="83" t="s">
        <v>109</v>
      </c>
      <c r="D19" s="83" t="s">
        <v>214</v>
      </c>
      <c r="E19" s="80">
        <v>243009</v>
      </c>
      <c r="F19" s="81">
        <v>9</v>
      </c>
      <c r="G19" s="1" t="s">
        <v>383</v>
      </c>
      <c r="H19" s="1">
        <v>20</v>
      </c>
      <c r="I19" s="1">
        <v>4</v>
      </c>
      <c r="J19" s="1">
        <v>5</v>
      </c>
      <c r="K19" s="1">
        <v>7</v>
      </c>
      <c r="L19" s="1">
        <v>3</v>
      </c>
      <c r="M19" s="1">
        <v>0</v>
      </c>
      <c r="N19" s="1">
        <v>5.5</v>
      </c>
      <c r="O19" s="65">
        <f t="shared" si="0"/>
        <v>44.5</v>
      </c>
      <c r="P19" s="62">
        <v>11</v>
      </c>
      <c r="Q19" s="62"/>
      <c r="R19" s="63">
        <f t="shared" si="1"/>
        <v>37.71186440677966</v>
      </c>
    </row>
    <row r="20" spans="1:18" ht="24.75" customHeight="1">
      <c r="A20" s="16">
        <v>13</v>
      </c>
      <c r="B20" s="82" t="s">
        <v>108</v>
      </c>
      <c r="C20" s="82" t="s">
        <v>40</v>
      </c>
      <c r="D20" s="82" t="s">
        <v>23</v>
      </c>
      <c r="E20" s="80">
        <v>243002</v>
      </c>
      <c r="F20" s="81">
        <v>9</v>
      </c>
      <c r="G20" s="1" t="s">
        <v>370</v>
      </c>
      <c r="H20" s="1">
        <v>20</v>
      </c>
      <c r="I20" s="1">
        <v>10</v>
      </c>
      <c r="J20" s="1">
        <v>9</v>
      </c>
      <c r="K20" s="1">
        <v>4.5</v>
      </c>
      <c r="L20" s="1">
        <v>0</v>
      </c>
      <c r="M20" s="1">
        <v>0</v>
      </c>
      <c r="N20" s="1">
        <v>0</v>
      </c>
      <c r="O20" s="65">
        <f t="shared" si="0"/>
        <v>43.5</v>
      </c>
      <c r="P20" s="62">
        <v>12</v>
      </c>
      <c r="Q20" s="62"/>
      <c r="R20" s="63">
        <f t="shared" si="1"/>
        <v>36.86440677966102</v>
      </c>
    </row>
    <row r="21" spans="1:18" ht="25.5">
      <c r="A21" s="16">
        <v>14</v>
      </c>
      <c r="B21" s="80" t="s">
        <v>229</v>
      </c>
      <c r="C21" s="80" t="s">
        <v>230</v>
      </c>
      <c r="D21" s="80" t="s">
        <v>39</v>
      </c>
      <c r="E21" s="80">
        <v>243005</v>
      </c>
      <c r="F21" s="81">
        <v>9</v>
      </c>
      <c r="G21" s="1" t="s">
        <v>365</v>
      </c>
      <c r="H21" s="1">
        <v>19</v>
      </c>
      <c r="I21" s="1">
        <v>6</v>
      </c>
      <c r="J21" s="1">
        <v>8</v>
      </c>
      <c r="K21" s="1">
        <v>6</v>
      </c>
      <c r="L21" s="1">
        <v>0</v>
      </c>
      <c r="M21" s="1">
        <v>2</v>
      </c>
      <c r="N21" s="1">
        <v>2.5</v>
      </c>
      <c r="O21" s="65">
        <f t="shared" si="0"/>
        <v>43.5</v>
      </c>
      <c r="P21" s="62">
        <v>12</v>
      </c>
      <c r="Q21" s="62"/>
      <c r="R21" s="63">
        <f t="shared" si="1"/>
        <v>36.86440677966102</v>
      </c>
    </row>
    <row r="22" spans="1:18" ht="25.5">
      <c r="A22" s="16">
        <v>15</v>
      </c>
      <c r="B22" s="80" t="s">
        <v>216</v>
      </c>
      <c r="C22" s="80" t="s">
        <v>32</v>
      </c>
      <c r="D22" s="80" t="s">
        <v>45</v>
      </c>
      <c r="E22" s="80">
        <v>243007</v>
      </c>
      <c r="F22" s="81">
        <v>9</v>
      </c>
      <c r="G22" s="1" t="s">
        <v>362</v>
      </c>
      <c r="H22" s="1">
        <v>19</v>
      </c>
      <c r="I22" s="1">
        <v>4</v>
      </c>
      <c r="J22" s="1">
        <v>6</v>
      </c>
      <c r="K22" s="1">
        <v>4.5</v>
      </c>
      <c r="L22" s="1">
        <v>0</v>
      </c>
      <c r="M22" s="1">
        <v>7</v>
      </c>
      <c r="N22" s="1">
        <v>3</v>
      </c>
      <c r="O22" s="65">
        <f t="shared" si="0"/>
        <v>43.5</v>
      </c>
      <c r="P22" s="62">
        <v>13</v>
      </c>
      <c r="Q22" s="62"/>
      <c r="R22" s="63">
        <f t="shared" si="1"/>
        <v>36.86440677966102</v>
      </c>
    </row>
    <row r="23" spans="1:18" ht="24.75" customHeight="1">
      <c r="A23" s="16">
        <v>16</v>
      </c>
      <c r="B23" s="80" t="s">
        <v>53</v>
      </c>
      <c r="C23" s="80" t="s">
        <v>54</v>
      </c>
      <c r="D23" s="80" t="s">
        <v>18</v>
      </c>
      <c r="E23" s="94">
        <v>243010</v>
      </c>
      <c r="F23" s="81">
        <v>9</v>
      </c>
      <c r="G23" s="1" t="s">
        <v>379</v>
      </c>
      <c r="H23" s="1">
        <v>18</v>
      </c>
      <c r="I23" s="1">
        <v>10</v>
      </c>
      <c r="J23" s="1">
        <v>7</v>
      </c>
      <c r="K23" s="1">
        <v>5.5</v>
      </c>
      <c r="L23" s="1">
        <v>0</v>
      </c>
      <c r="M23" s="1">
        <v>0</v>
      </c>
      <c r="N23" s="1">
        <v>0</v>
      </c>
      <c r="O23" s="65">
        <f t="shared" si="0"/>
        <v>40.5</v>
      </c>
      <c r="P23" s="62">
        <v>14</v>
      </c>
      <c r="Q23" s="62"/>
      <c r="R23" s="63">
        <f t="shared" si="1"/>
        <v>34.32203389830508</v>
      </c>
    </row>
    <row r="24" spans="1:18" ht="21" customHeight="1">
      <c r="A24" s="16">
        <v>17</v>
      </c>
      <c r="B24" s="83" t="s">
        <v>238</v>
      </c>
      <c r="C24" s="83" t="s">
        <v>78</v>
      </c>
      <c r="D24" s="83" t="s">
        <v>239</v>
      </c>
      <c r="E24" s="80">
        <v>243020</v>
      </c>
      <c r="F24" s="81">
        <v>9</v>
      </c>
      <c r="G24" s="1" t="s">
        <v>368</v>
      </c>
      <c r="H24" s="1">
        <v>14</v>
      </c>
      <c r="I24" s="1">
        <v>6</v>
      </c>
      <c r="J24" s="1">
        <v>5</v>
      </c>
      <c r="K24" s="1">
        <v>2.5</v>
      </c>
      <c r="L24" s="1">
        <v>2</v>
      </c>
      <c r="M24" s="1">
        <v>4</v>
      </c>
      <c r="N24" s="1">
        <v>6</v>
      </c>
      <c r="O24" s="65">
        <f t="shared" si="0"/>
        <v>39.5</v>
      </c>
      <c r="P24" s="62">
        <v>15</v>
      </c>
      <c r="Q24" s="62"/>
      <c r="R24" s="63">
        <f t="shared" si="1"/>
        <v>33.47457627118644</v>
      </c>
    </row>
    <row r="25" spans="1:18" ht="18.75" customHeight="1">
      <c r="A25" s="16">
        <v>18</v>
      </c>
      <c r="B25" s="80" t="s">
        <v>240</v>
      </c>
      <c r="C25" s="83" t="s">
        <v>58</v>
      </c>
      <c r="D25" s="83" t="s">
        <v>45</v>
      </c>
      <c r="E25" s="80">
        <v>243020</v>
      </c>
      <c r="F25" s="81">
        <v>9</v>
      </c>
      <c r="G25" s="1" t="s">
        <v>367</v>
      </c>
      <c r="H25" s="1">
        <v>16</v>
      </c>
      <c r="I25" s="1">
        <v>6</v>
      </c>
      <c r="J25" s="1">
        <v>5</v>
      </c>
      <c r="K25" s="1">
        <v>4.5</v>
      </c>
      <c r="L25" s="1">
        <v>2</v>
      </c>
      <c r="M25" s="1">
        <v>0</v>
      </c>
      <c r="N25" s="1">
        <v>5.5</v>
      </c>
      <c r="O25" s="65">
        <f t="shared" si="0"/>
        <v>39</v>
      </c>
      <c r="P25" s="62">
        <v>16</v>
      </c>
      <c r="Q25" s="64"/>
      <c r="R25" s="63">
        <f t="shared" si="1"/>
        <v>33.05084745762712</v>
      </c>
    </row>
    <row r="26" spans="1:18" ht="21.75" customHeight="1">
      <c r="A26" s="16">
        <v>19</v>
      </c>
      <c r="B26" s="80" t="s">
        <v>221</v>
      </c>
      <c r="C26" s="80" t="s">
        <v>31</v>
      </c>
      <c r="D26" s="80" t="s">
        <v>222</v>
      </c>
      <c r="E26" s="80">
        <v>243005</v>
      </c>
      <c r="F26" s="81">
        <v>9</v>
      </c>
      <c r="G26" s="1" t="s">
        <v>369</v>
      </c>
      <c r="H26" s="1">
        <v>17</v>
      </c>
      <c r="I26" s="1">
        <v>0</v>
      </c>
      <c r="J26" s="1">
        <v>9</v>
      </c>
      <c r="K26" s="1">
        <v>4</v>
      </c>
      <c r="L26" s="1">
        <v>2</v>
      </c>
      <c r="M26" s="1">
        <v>2</v>
      </c>
      <c r="N26" s="1">
        <v>5</v>
      </c>
      <c r="O26" s="65">
        <f t="shared" si="0"/>
        <v>39</v>
      </c>
      <c r="P26" s="62">
        <v>16</v>
      </c>
      <c r="Q26" s="62"/>
      <c r="R26" s="63">
        <f t="shared" si="1"/>
        <v>33.05084745762712</v>
      </c>
    </row>
    <row r="27" spans="1:18" ht="25.5">
      <c r="A27" s="16">
        <v>20</v>
      </c>
      <c r="B27" s="80" t="s">
        <v>223</v>
      </c>
      <c r="C27" s="80" t="s">
        <v>224</v>
      </c>
      <c r="D27" s="80" t="s">
        <v>225</v>
      </c>
      <c r="E27" s="80">
        <v>243005</v>
      </c>
      <c r="F27" s="81">
        <v>9</v>
      </c>
      <c r="G27" s="1" t="s">
        <v>363</v>
      </c>
      <c r="H27" s="1">
        <v>14</v>
      </c>
      <c r="I27" s="1">
        <v>8</v>
      </c>
      <c r="J27" s="1">
        <v>9</v>
      </c>
      <c r="K27" s="1">
        <v>3</v>
      </c>
      <c r="L27" s="1">
        <v>0</v>
      </c>
      <c r="M27" s="1">
        <v>0</v>
      </c>
      <c r="N27" s="1">
        <v>3</v>
      </c>
      <c r="O27" s="65">
        <f t="shared" si="0"/>
        <v>37</v>
      </c>
      <c r="P27" s="62">
        <v>17</v>
      </c>
      <c r="Q27" s="62"/>
      <c r="R27" s="63">
        <f t="shared" si="1"/>
        <v>31.35593220338983</v>
      </c>
    </row>
    <row r="28" spans="1:18" ht="15">
      <c r="A28" s="16">
        <v>21</v>
      </c>
      <c r="B28" s="83" t="s">
        <v>241</v>
      </c>
      <c r="C28" s="83" t="s">
        <v>242</v>
      </c>
      <c r="D28" s="83" t="s">
        <v>13</v>
      </c>
      <c r="E28" s="80">
        <v>243020</v>
      </c>
      <c r="F28" s="81">
        <v>9</v>
      </c>
      <c r="G28" s="1" t="s">
        <v>380</v>
      </c>
      <c r="H28" s="1">
        <v>11</v>
      </c>
      <c r="I28" s="1">
        <v>8</v>
      </c>
      <c r="J28" s="1">
        <v>7</v>
      </c>
      <c r="K28" s="1">
        <v>3.5</v>
      </c>
      <c r="L28" s="1">
        <v>0.5</v>
      </c>
      <c r="M28" s="1">
        <v>4</v>
      </c>
      <c r="N28" s="1">
        <v>3</v>
      </c>
      <c r="O28" s="65">
        <f t="shared" si="0"/>
        <v>37</v>
      </c>
      <c r="P28" s="62">
        <v>17</v>
      </c>
      <c r="Q28" s="62"/>
      <c r="R28" s="63">
        <f t="shared" si="1"/>
        <v>31.35593220338983</v>
      </c>
    </row>
    <row r="29" spans="1:18" ht="24.75" customHeight="1">
      <c r="A29" s="16">
        <v>22</v>
      </c>
      <c r="B29" s="80" t="s">
        <v>209</v>
      </c>
      <c r="C29" s="80" t="s">
        <v>205</v>
      </c>
      <c r="D29" s="80" t="s">
        <v>13</v>
      </c>
      <c r="E29" s="80">
        <v>243001</v>
      </c>
      <c r="F29" s="81">
        <v>9</v>
      </c>
      <c r="G29" s="1" t="s">
        <v>374</v>
      </c>
      <c r="H29" s="1">
        <v>14</v>
      </c>
      <c r="I29" s="1">
        <v>10</v>
      </c>
      <c r="J29" s="1">
        <v>7</v>
      </c>
      <c r="K29" s="1">
        <v>5.5</v>
      </c>
      <c r="L29" s="1">
        <v>0</v>
      </c>
      <c r="M29" s="1">
        <v>0</v>
      </c>
      <c r="N29" s="1">
        <v>0</v>
      </c>
      <c r="O29" s="65">
        <f t="shared" si="0"/>
        <v>36.5</v>
      </c>
      <c r="P29" s="62">
        <v>18</v>
      </c>
      <c r="Q29" s="62"/>
      <c r="R29" s="63">
        <f t="shared" si="1"/>
        <v>30.93220338983051</v>
      </c>
    </row>
    <row r="30" spans="1:18" ht="24.75" customHeight="1">
      <c r="A30" s="16">
        <v>23</v>
      </c>
      <c r="B30" s="82" t="s">
        <v>233</v>
      </c>
      <c r="C30" s="82" t="s">
        <v>234</v>
      </c>
      <c r="D30" s="82" t="s">
        <v>18</v>
      </c>
      <c r="E30" s="80">
        <v>243013</v>
      </c>
      <c r="F30" s="81">
        <v>9</v>
      </c>
      <c r="G30" s="1" t="s">
        <v>373</v>
      </c>
      <c r="H30" s="1">
        <v>16</v>
      </c>
      <c r="I30" s="1">
        <v>4</v>
      </c>
      <c r="J30" s="1">
        <v>8</v>
      </c>
      <c r="K30" s="1">
        <v>5.5</v>
      </c>
      <c r="L30" s="1">
        <v>1</v>
      </c>
      <c r="M30" s="1">
        <v>2</v>
      </c>
      <c r="N30" s="1">
        <v>0</v>
      </c>
      <c r="O30" s="65">
        <f t="shared" si="0"/>
        <v>36.5</v>
      </c>
      <c r="P30" s="62">
        <v>18</v>
      </c>
      <c r="Q30" s="62"/>
      <c r="R30" s="63">
        <f t="shared" si="1"/>
        <v>30.93220338983051</v>
      </c>
    </row>
    <row r="31" spans="1:18" ht="24.75" customHeight="1">
      <c r="A31" s="16">
        <v>24</v>
      </c>
      <c r="B31" s="82" t="s">
        <v>210</v>
      </c>
      <c r="C31" s="82" t="s">
        <v>20</v>
      </c>
      <c r="D31" s="82" t="s">
        <v>211</v>
      </c>
      <c r="E31" s="80">
        <v>243014</v>
      </c>
      <c r="F31" s="81">
        <v>9</v>
      </c>
      <c r="G31" s="1" t="s">
        <v>372</v>
      </c>
      <c r="H31" s="1">
        <v>11</v>
      </c>
      <c r="I31" s="1">
        <v>10</v>
      </c>
      <c r="J31" s="1">
        <v>9</v>
      </c>
      <c r="K31" s="1">
        <v>3.5</v>
      </c>
      <c r="L31" s="1">
        <v>0</v>
      </c>
      <c r="M31" s="1">
        <v>0</v>
      </c>
      <c r="N31" s="1">
        <v>0</v>
      </c>
      <c r="O31" s="65">
        <f t="shared" si="0"/>
        <v>33.5</v>
      </c>
      <c r="P31" s="62">
        <v>19</v>
      </c>
      <c r="Q31" s="62"/>
      <c r="R31" s="63">
        <f t="shared" si="1"/>
        <v>28.389830508474578</v>
      </c>
    </row>
    <row r="32" spans="1:18" ht="24.75" customHeight="1">
      <c r="A32" s="16">
        <v>25</v>
      </c>
      <c r="B32" s="80" t="s">
        <v>226</v>
      </c>
      <c r="C32" s="80" t="s">
        <v>14</v>
      </c>
      <c r="D32" s="80" t="s">
        <v>160</v>
      </c>
      <c r="E32" s="80">
        <v>243005</v>
      </c>
      <c r="F32" s="81">
        <v>9</v>
      </c>
      <c r="G32" s="1" t="s">
        <v>366</v>
      </c>
      <c r="H32" s="1">
        <v>12</v>
      </c>
      <c r="I32" s="1">
        <v>4</v>
      </c>
      <c r="J32" s="1">
        <v>10</v>
      </c>
      <c r="K32" s="1">
        <v>2.5</v>
      </c>
      <c r="L32" s="1">
        <v>0</v>
      </c>
      <c r="M32" s="1">
        <v>1</v>
      </c>
      <c r="N32" s="1">
        <v>4</v>
      </c>
      <c r="O32" s="65">
        <f t="shared" si="0"/>
        <v>33.5</v>
      </c>
      <c r="P32" s="62">
        <v>19</v>
      </c>
      <c r="Q32" s="62"/>
      <c r="R32" s="63">
        <f t="shared" si="1"/>
        <v>28.389830508474578</v>
      </c>
    </row>
    <row r="33" spans="1:18" ht="24.75" customHeight="1">
      <c r="A33" s="16">
        <v>26</v>
      </c>
      <c r="B33" s="80" t="s">
        <v>110</v>
      </c>
      <c r="C33" s="80" t="s">
        <v>111</v>
      </c>
      <c r="D33" s="80" t="s">
        <v>112</v>
      </c>
      <c r="E33" s="94">
        <v>243010</v>
      </c>
      <c r="F33" s="81">
        <v>9</v>
      </c>
      <c r="G33" s="1" t="s">
        <v>385</v>
      </c>
      <c r="H33" s="1">
        <v>18</v>
      </c>
      <c r="I33" s="1">
        <v>2</v>
      </c>
      <c r="J33" s="1">
        <v>8</v>
      </c>
      <c r="K33" s="1">
        <v>4.5</v>
      </c>
      <c r="L33" s="1">
        <v>0</v>
      </c>
      <c r="M33" s="1">
        <v>0</v>
      </c>
      <c r="N33" s="1">
        <v>0</v>
      </c>
      <c r="O33" s="65">
        <f t="shared" si="0"/>
        <v>32.5</v>
      </c>
      <c r="P33" s="62">
        <v>20</v>
      </c>
      <c r="Q33" s="62"/>
      <c r="R33" s="63">
        <f t="shared" si="1"/>
        <v>27.54237288135593</v>
      </c>
    </row>
    <row r="34" spans="1:18" ht="15">
      <c r="A34" s="16">
        <v>27</v>
      </c>
      <c r="B34" s="82" t="s">
        <v>220</v>
      </c>
      <c r="C34" s="82" t="s">
        <v>60</v>
      </c>
      <c r="D34" s="82" t="s">
        <v>62</v>
      </c>
      <c r="E34" s="80">
        <v>243009</v>
      </c>
      <c r="F34" s="81">
        <v>9</v>
      </c>
      <c r="G34" s="1" t="s">
        <v>387</v>
      </c>
      <c r="H34" s="1">
        <v>12</v>
      </c>
      <c r="I34" s="1">
        <v>4</v>
      </c>
      <c r="J34" s="1">
        <v>9</v>
      </c>
      <c r="K34" s="1">
        <v>5</v>
      </c>
      <c r="L34" s="1">
        <v>0</v>
      </c>
      <c r="M34" s="1">
        <v>2</v>
      </c>
      <c r="N34" s="1">
        <v>0</v>
      </c>
      <c r="O34" s="65">
        <f t="shared" si="0"/>
        <v>32</v>
      </c>
      <c r="P34" s="62">
        <v>21</v>
      </c>
      <c r="Q34" s="62"/>
      <c r="R34" s="63">
        <f t="shared" si="1"/>
        <v>27.11864406779661</v>
      </c>
    </row>
    <row r="35" spans="1:18" ht="15">
      <c r="A35" s="16">
        <v>28</v>
      </c>
      <c r="B35" s="83" t="s">
        <v>375</v>
      </c>
      <c r="C35" s="83" t="s">
        <v>58</v>
      </c>
      <c r="D35" s="83" t="s">
        <v>13</v>
      </c>
      <c r="E35" s="80">
        <v>2430014</v>
      </c>
      <c r="F35" s="81">
        <v>9</v>
      </c>
      <c r="G35" s="1" t="s">
        <v>376</v>
      </c>
      <c r="H35" s="1">
        <v>12</v>
      </c>
      <c r="I35" s="1">
        <v>4</v>
      </c>
      <c r="J35" s="1">
        <v>11</v>
      </c>
      <c r="K35" s="1">
        <v>3.5</v>
      </c>
      <c r="L35" s="1">
        <v>0</v>
      </c>
      <c r="M35" s="1">
        <v>0</v>
      </c>
      <c r="N35" s="1">
        <v>0</v>
      </c>
      <c r="O35" s="65">
        <f t="shared" si="0"/>
        <v>30.5</v>
      </c>
      <c r="P35" s="62">
        <v>22</v>
      </c>
      <c r="Q35" s="62"/>
      <c r="R35" s="63">
        <f t="shared" si="1"/>
        <v>25.847457627118644</v>
      </c>
    </row>
    <row r="36" spans="1:18" ht="15">
      <c r="A36" s="16">
        <v>29</v>
      </c>
      <c r="B36" s="84" t="s">
        <v>377</v>
      </c>
      <c r="C36" s="84" t="s">
        <v>54</v>
      </c>
      <c r="D36" s="84" t="s">
        <v>18</v>
      </c>
      <c r="E36" s="80">
        <v>2430018</v>
      </c>
      <c r="F36" s="85">
        <v>9</v>
      </c>
      <c r="G36" s="60" t="s">
        <v>378</v>
      </c>
      <c r="H36" s="60">
        <v>13</v>
      </c>
      <c r="I36" s="60">
        <v>10</v>
      </c>
      <c r="J36" s="60">
        <v>0</v>
      </c>
      <c r="K36" s="60">
        <v>3</v>
      </c>
      <c r="L36" s="60">
        <v>0</v>
      </c>
      <c r="M36" s="60">
        <v>0</v>
      </c>
      <c r="N36" s="60">
        <v>0</v>
      </c>
      <c r="O36" s="65">
        <f t="shared" si="0"/>
        <v>26</v>
      </c>
      <c r="P36" s="62">
        <v>23</v>
      </c>
      <c r="Q36" s="62"/>
      <c r="R36" s="63">
        <f t="shared" si="1"/>
        <v>22.033898305084744</v>
      </c>
    </row>
    <row r="37" spans="1:18" ht="20.25" customHeight="1">
      <c r="A37" s="50"/>
      <c r="B37" s="45"/>
      <c r="C37" s="45"/>
      <c r="D37" s="45"/>
      <c r="E37" s="45"/>
      <c r="F37" s="46"/>
      <c r="G37" s="46"/>
      <c r="H37" s="46"/>
      <c r="I37" s="46"/>
      <c r="J37" s="46"/>
      <c r="K37" s="46"/>
      <c r="L37" s="46"/>
      <c r="M37" s="46"/>
      <c r="N37" s="46"/>
      <c r="O37" s="51"/>
      <c r="P37" s="52"/>
      <c r="Q37" s="105"/>
      <c r="R37" s="106"/>
    </row>
    <row r="38" spans="3:18" ht="18.75">
      <c r="C38" s="4"/>
      <c r="D38" s="13" t="s">
        <v>122</v>
      </c>
      <c r="F38" s="13" t="s">
        <v>136</v>
      </c>
      <c r="G38" s="33"/>
      <c r="H38" s="5"/>
      <c r="I38" s="5"/>
      <c r="J38" s="5"/>
      <c r="K38" s="5"/>
      <c r="L38" s="5"/>
      <c r="M38" s="5"/>
      <c r="N38" s="15"/>
      <c r="Q38" s="52"/>
      <c r="R38" s="53"/>
    </row>
    <row r="39" spans="3:14" ht="18.75">
      <c r="C39" s="32"/>
      <c r="D39" s="13" t="s">
        <v>7</v>
      </c>
      <c r="E39" s="42"/>
      <c r="F39" s="14" t="s">
        <v>137</v>
      </c>
      <c r="G39" s="43"/>
      <c r="H39" s="5"/>
      <c r="I39" s="5"/>
      <c r="J39" s="5"/>
      <c r="K39" s="5"/>
      <c r="L39" s="5"/>
      <c r="M39" s="5"/>
      <c r="N39" s="15"/>
    </row>
    <row r="40" spans="3:14" ht="18.75">
      <c r="C40" s="32"/>
      <c r="D40" s="13"/>
      <c r="E40" s="42"/>
      <c r="F40" s="14" t="s">
        <v>139</v>
      </c>
      <c r="G40" s="43"/>
      <c r="H40" s="5"/>
      <c r="I40" s="5"/>
      <c r="J40" s="5"/>
      <c r="K40" s="5"/>
      <c r="L40" s="5"/>
      <c r="M40" s="5"/>
      <c r="N40" s="15"/>
    </row>
    <row r="41" spans="3:14" ht="18.75">
      <c r="C41" s="32"/>
      <c r="E41" s="42"/>
      <c r="F41" s="14" t="s">
        <v>87</v>
      </c>
      <c r="G41" s="43"/>
      <c r="H41" s="5"/>
      <c r="I41" s="5"/>
      <c r="J41" s="5"/>
      <c r="K41" s="5"/>
      <c r="L41" s="5"/>
      <c r="M41" s="5"/>
      <c r="N41" s="15"/>
    </row>
    <row r="42" spans="3:14" ht="18.75">
      <c r="C42" s="32"/>
      <c r="D42" s="42" t="s">
        <v>8</v>
      </c>
      <c r="E42" s="42"/>
      <c r="F42" s="14" t="s">
        <v>138</v>
      </c>
      <c r="G42" s="43"/>
      <c r="H42" s="5"/>
      <c r="I42" s="5"/>
      <c r="J42" s="5"/>
      <c r="K42" s="5"/>
      <c r="L42" s="5"/>
      <c r="M42" s="5"/>
      <c r="N42" s="15"/>
    </row>
  </sheetData>
  <sheetProtection/>
  <mergeCells count="4">
    <mergeCell ref="A1:O1"/>
    <mergeCell ref="A2:O2"/>
    <mergeCell ref="A4:O4"/>
    <mergeCell ref="A5:O5"/>
  </mergeCells>
  <printOptions/>
  <pageMargins left="0.7874015748031497" right="0.11811023622047245" top="0.3937007874015748" bottom="0.3937007874015748" header="0.11811023622047245" footer="0.11811023622047245"/>
  <pageSetup horizontalDpi="180" verticalDpi="180" orientation="landscape" paperSize="9" scale="92" r:id="rId2"/>
  <rowBreaks count="1" manualBreakCount="1">
    <brk id="2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view="pageBreakPreview" zoomScaleSheetLayoutView="100" workbookViewId="0" topLeftCell="A16">
      <selection activeCell="E31" sqref="E31"/>
    </sheetView>
  </sheetViews>
  <sheetFormatPr defaultColWidth="9.140625" defaultRowHeight="15"/>
  <cols>
    <col min="1" max="1" width="3.140625" style="0" customWidth="1"/>
    <col min="2" max="2" width="12.421875" style="0" customWidth="1"/>
    <col min="3" max="3" width="11.00390625" style="0" customWidth="1"/>
    <col min="4" max="4" width="13.421875" style="0" customWidth="1"/>
    <col min="5" max="5" width="17.7109375" style="0" customWidth="1"/>
    <col min="6" max="6" width="3.7109375" style="26" customWidth="1"/>
    <col min="7" max="7" width="12.8515625" style="26" customWidth="1"/>
    <col min="8" max="8" width="5.421875" style="29" customWidth="1"/>
    <col min="9" max="9" width="5.28125" style="29" customWidth="1"/>
    <col min="10" max="10" width="5.57421875" style="29" customWidth="1"/>
    <col min="11" max="14" width="5.140625" style="29" customWidth="1"/>
    <col min="15" max="15" width="5.57421875" style="29" customWidth="1"/>
    <col min="16" max="16" width="6.8515625" style="30" customWidth="1"/>
    <col min="17" max="17" width="7.140625" style="0" customWidth="1"/>
    <col min="18" max="18" width="6.8515625" style="0" customWidth="1"/>
    <col min="19" max="19" width="11.140625" style="0" customWidth="1"/>
    <col min="20" max="20" width="0.13671875" style="0" customWidth="1"/>
  </cols>
  <sheetData>
    <row r="1" spans="1:16" ht="15.75">
      <c r="A1" s="119" t="s">
        <v>140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ht="15.75">
      <c r="A2" s="121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19" ht="15.75">
      <c r="A3" s="58" t="s">
        <v>43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6" ht="15.75">
      <c r="A4" s="121" t="s">
        <v>135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5" spans="1:16" ht="15.75">
      <c r="A5" s="118" t="s">
        <v>460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7" spans="1:19" ht="68.25" customHeight="1">
      <c r="A7" s="1" t="s">
        <v>1</v>
      </c>
      <c r="B7" s="1" t="s">
        <v>2</v>
      </c>
      <c r="C7" s="1" t="s">
        <v>3</v>
      </c>
      <c r="D7" s="1" t="s">
        <v>4</v>
      </c>
      <c r="E7" s="1" t="s">
        <v>141</v>
      </c>
      <c r="F7" s="2" t="s">
        <v>5</v>
      </c>
      <c r="G7" s="2" t="s">
        <v>88</v>
      </c>
      <c r="H7" s="1" t="s">
        <v>129</v>
      </c>
      <c r="I7" s="1" t="s">
        <v>126</v>
      </c>
      <c r="J7" s="1" t="s">
        <v>132</v>
      </c>
      <c r="K7" s="1" t="s">
        <v>133</v>
      </c>
      <c r="L7" s="1" t="s">
        <v>456</v>
      </c>
      <c r="M7" s="1" t="s">
        <v>457</v>
      </c>
      <c r="N7" s="1" t="s">
        <v>458</v>
      </c>
      <c r="O7" s="1" t="s">
        <v>459</v>
      </c>
      <c r="P7" s="109" t="s">
        <v>6</v>
      </c>
      <c r="Q7" s="1" t="s">
        <v>9</v>
      </c>
      <c r="R7" s="1" t="s">
        <v>10</v>
      </c>
      <c r="S7" s="1" t="s">
        <v>11</v>
      </c>
    </row>
    <row r="8" spans="1:19" ht="15">
      <c r="A8" s="66">
        <v>1</v>
      </c>
      <c r="B8" s="83" t="s">
        <v>268</v>
      </c>
      <c r="C8" s="83" t="s">
        <v>78</v>
      </c>
      <c r="D8" s="83" t="s">
        <v>27</v>
      </c>
      <c r="E8" s="86">
        <v>243020</v>
      </c>
      <c r="F8" s="81">
        <v>10</v>
      </c>
      <c r="G8" s="108" t="s">
        <v>409</v>
      </c>
      <c r="H8" s="92">
        <v>39</v>
      </c>
      <c r="I8" s="67">
        <v>10</v>
      </c>
      <c r="J8" s="67">
        <v>15</v>
      </c>
      <c r="K8" s="67">
        <v>7</v>
      </c>
      <c r="L8" s="67">
        <v>9.5</v>
      </c>
      <c r="M8" s="67">
        <v>8</v>
      </c>
      <c r="N8" s="67">
        <v>11</v>
      </c>
      <c r="O8" s="67">
        <v>10</v>
      </c>
      <c r="P8" s="65">
        <f aca="true" t="shared" si="0" ref="P8:P31">SUM(H8:O8)</f>
        <v>109.5</v>
      </c>
      <c r="Q8" s="8">
        <v>1</v>
      </c>
      <c r="R8" s="8">
        <v>1</v>
      </c>
      <c r="S8" s="9">
        <f aca="true" t="shared" si="1" ref="S8:S32">P8/150.5*100</f>
        <v>72.75747508305648</v>
      </c>
    </row>
    <row r="9" spans="1:19" ht="22.5">
      <c r="A9" s="66">
        <v>2</v>
      </c>
      <c r="B9" s="83" t="s">
        <v>251</v>
      </c>
      <c r="C9" s="83" t="s">
        <v>252</v>
      </c>
      <c r="D9" s="83" t="s">
        <v>26</v>
      </c>
      <c r="E9" s="86">
        <v>243009</v>
      </c>
      <c r="F9" s="81">
        <v>10</v>
      </c>
      <c r="G9" s="116" t="s">
        <v>388</v>
      </c>
      <c r="H9" s="67">
        <v>34</v>
      </c>
      <c r="I9" s="67">
        <v>10</v>
      </c>
      <c r="J9" s="67">
        <v>15</v>
      </c>
      <c r="K9" s="67">
        <v>8.5</v>
      </c>
      <c r="L9" s="67">
        <v>10</v>
      </c>
      <c r="M9" s="67">
        <v>7</v>
      </c>
      <c r="N9" s="67">
        <v>9</v>
      </c>
      <c r="O9" s="67">
        <v>11.5</v>
      </c>
      <c r="P9" s="65">
        <f t="shared" si="0"/>
        <v>105</v>
      </c>
      <c r="Q9" s="8">
        <v>2</v>
      </c>
      <c r="R9" s="8">
        <v>2</v>
      </c>
      <c r="S9" s="9">
        <f t="shared" si="1"/>
        <v>69.76744186046511</v>
      </c>
    </row>
    <row r="10" spans="1:19" ht="15">
      <c r="A10" s="66">
        <v>3</v>
      </c>
      <c r="B10" s="80" t="s">
        <v>253</v>
      </c>
      <c r="C10" s="80" t="s">
        <v>254</v>
      </c>
      <c r="D10" s="80" t="s">
        <v>44</v>
      </c>
      <c r="E10" s="86">
        <v>243007</v>
      </c>
      <c r="F10" s="81">
        <v>10</v>
      </c>
      <c r="G10" s="116" t="s">
        <v>392</v>
      </c>
      <c r="H10" s="67">
        <v>29</v>
      </c>
      <c r="I10" s="67">
        <v>6</v>
      </c>
      <c r="J10" s="67">
        <v>13</v>
      </c>
      <c r="K10" s="67">
        <v>7.5</v>
      </c>
      <c r="L10" s="67">
        <v>8.5</v>
      </c>
      <c r="M10" s="67">
        <v>7</v>
      </c>
      <c r="N10" s="67">
        <v>12</v>
      </c>
      <c r="O10" s="67">
        <v>11</v>
      </c>
      <c r="P10" s="65">
        <f t="shared" si="0"/>
        <v>94</v>
      </c>
      <c r="Q10" s="7">
        <v>3</v>
      </c>
      <c r="R10" s="7">
        <v>3</v>
      </c>
      <c r="S10" s="9">
        <f t="shared" si="1"/>
        <v>62.45847176079734</v>
      </c>
    </row>
    <row r="11" spans="1:19" ht="33.75">
      <c r="A11" s="66">
        <v>4</v>
      </c>
      <c r="B11" s="82" t="s">
        <v>255</v>
      </c>
      <c r="C11" s="82" t="s">
        <v>256</v>
      </c>
      <c r="D11" s="82" t="s">
        <v>83</v>
      </c>
      <c r="E11" s="94">
        <v>243016</v>
      </c>
      <c r="F11" s="81">
        <v>10</v>
      </c>
      <c r="G11" s="116" t="s">
        <v>405</v>
      </c>
      <c r="H11" s="67">
        <v>29</v>
      </c>
      <c r="I11" s="67">
        <v>8</v>
      </c>
      <c r="J11" s="67">
        <v>13</v>
      </c>
      <c r="K11" s="67">
        <v>8</v>
      </c>
      <c r="L11" s="67">
        <v>8</v>
      </c>
      <c r="M11" s="67">
        <v>7</v>
      </c>
      <c r="N11" s="67">
        <v>9</v>
      </c>
      <c r="O11" s="67">
        <v>10</v>
      </c>
      <c r="P11" s="65">
        <f t="shared" si="0"/>
        <v>92</v>
      </c>
      <c r="Q11" s="8">
        <v>4</v>
      </c>
      <c r="R11" s="8"/>
      <c r="S11" s="9">
        <f t="shared" si="1"/>
        <v>61.12956810631229</v>
      </c>
    </row>
    <row r="12" spans="1:19" ht="17.25" customHeight="1">
      <c r="A12" s="66">
        <v>5</v>
      </c>
      <c r="B12" s="83" t="s">
        <v>406</v>
      </c>
      <c r="C12" s="83" t="s">
        <v>77</v>
      </c>
      <c r="D12" s="83" t="s">
        <v>25</v>
      </c>
      <c r="E12" s="86">
        <v>243020</v>
      </c>
      <c r="F12" s="81">
        <v>10</v>
      </c>
      <c r="G12" s="108" t="s">
        <v>407</v>
      </c>
      <c r="H12" s="81">
        <v>33</v>
      </c>
      <c r="I12" s="67">
        <v>10</v>
      </c>
      <c r="J12" s="67">
        <v>8</v>
      </c>
      <c r="K12" s="67">
        <v>7.5</v>
      </c>
      <c r="L12" s="67">
        <v>8</v>
      </c>
      <c r="M12" s="67">
        <v>6</v>
      </c>
      <c r="N12" s="67">
        <v>8</v>
      </c>
      <c r="O12" s="67">
        <v>5</v>
      </c>
      <c r="P12" s="65">
        <f t="shared" si="0"/>
        <v>85.5</v>
      </c>
      <c r="Q12" s="8">
        <v>5</v>
      </c>
      <c r="R12" s="8"/>
      <c r="S12" s="9">
        <f t="shared" si="1"/>
        <v>56.810631229235874</v>
      </c>
    </row>
    <row r="13" spans="1:19" ht="33" customHeight="1">
      <c r="A13" s="66">
        <v>6</v>
      </c>
      <c r="B13" s="80" t="s">
        <v>216</v>
      </c>
      <c r="C13" s="80" t="s">
        <v>82</v>
      </c>
      <c r="D13" s="80" t="s">
        <v>29</v>
      </c>
      <c r="E13" s="86">
        <v>243010</v>
      </c>
      <c r="F13" s="81">
        <v>10</v>
      </c>
      <c r="G13" s="116" t="s">
        <v>410</v>
      </c>
      <c r="H13" s="67">
        <v>24</v>
      </c>
      <c r="I13" s="67">
        <v>6</v>
      </c>
      <c r="J13" s="67">
        <v>13</v>
      </c>
      <c r="K13" s="67">
        <v>8</v>
      </c>
      <c r="L13" s="67">
        <v>9</v>
      </c>
      <c r="M13" s="67">
        <v>6</v>
      </c>
      <c r="N13" s="67">
        <v>7</v>
      </c>
      <c r="O13" s="67">
        <v>10.5</v>
      </c>
      <c r="P13" s="65">
        <f t="shared" si="0"/>
        <v>83.5</v>
      </c>
      <c r="Q13" s="8">
        <v>6</v>
      </c>
      <c r="R13" s="8"/>
      <c r="S13" s="9">
        <f t="shared" si="1"/>
        <v>55.48172757475083</v>
      </c>
    </row>
    <row r="14" spans="1:19" ht="16.5" customHeight="1">
      <c r="A14" s="66">
        <v>7</v>
      </c>
      <c r="B14" s="82" t="s">
        <v>247</v>
      </c>
      <c r="C14" s="82" t="s">
        <v>248</v>
      </c>
      <c r="D14" s="82" t="s">
        <v>27</v>
      </c>
      <c r="E14" s="86">
        <v>2430012</v>
      </c>
      <c r="F14" s="81">
        <v>10</v>
      </c>
      <c r="G14" s="116" t="s">
        <v>400</v>
      </c>
      <c r="H14" s="67">
        <v>28</v>
      </c>
      <c r="I14" s="67">
        <v>8</v>
      </c>
      <c r="J14" s="67">
        <v>6</v>
      </c>
      <c r="K14" s="67">
        <v>7</v>
      </c>
      <c r="L14" s="67">
        <v>7</v>
      </c>
      <c r="M14" s="67">
        <v>5</v>
      </c>
      <c r="N14" s="67">
        <v>5</v>
      </c>
      <c r="O14" s="67">
        <v>8</v>
      </c>
      <c r="P14" s="65">
        <f t="shared" si="0"/>
        <v>74</v>
      </c>
      <c r="Q14" s="8">
        <v>7</v>
      </c>
      <c r="R14" s="8"/>
      <c r="S14" s="9">
        <f t="shared" si="1"/>
        <v>49.16943521594684</v>
      </c>
    </row>
    <row r="15" spans="1:19" ht="22.5">
      <c r="A15" s="66">
        <v>8</v>
      </c>
      <c r="B15" s="83" t="s">
        <v>249</v>
      </c>
      <c r="C15" s="83" t="s">
        <v>32</v>
      </c>
      <c r="D15" s="83" t="s">
        <v>35</v>
      </c>
      <c r="E15" s="86">
        <v>243009</v>
      </c>
      <c r="F15" s="81">
        <v>10</v>
      </c>
      <c r="G15" s="116" t="s">
        <v>414</v>
      </c>
      <c r="H15" s="67">
        <v>26</v>
      </c>
      <c r="I15" s="67">
        <v>4</v>
      </c>
      <c r="J15" s="67">
        <v>10</v>
      </c>
      <c r="K15" s="67">
        <v>8</v>
      </c>
      <c r="L15" s="67">
        <v>9.5</v>
      </c>
      <c r="M15" s="67">
        <v>5</v>
      </c>
      <c r="N15" s="67">
        <v>4</v>
      </c>
      <c r="O15" s="67">
        <v>7.5</v>
      </c>
      <c r="P15" s="65">
        <f t="shared" si="0"/>
        <v>74</v>
      </c>
      <c r="Q15" s="8">
        <v>7</v>
      </c>
      <c r="R15" s="8"/>
      <c r="S15" s="9">
        <f t="shared" si="1"/>
        <v>49.16943521594684</v>
      </c>
    </row>
    <row r="16" spans="1:19" ht="22.5">
      <c r="A16" s="66">
        <v>9</v>
      </c>
      <c r="B16" s="83" t="s">
        <v>250</v>
      </c>
      <c r="C16" s="83" t="s">
        <v>114</v>
      </c>
      <c r="D16" s="83" t="s">
        <v>44</v>
      </c>
      <c r="E16" s="86">
        <v>243009</v>
      </c>
      <c r="F16" s="81">
        <v>10</v>
      </c>
      <c r="G16" s="116" t="s">
        <v>390</v>
      </c>
      <c r="H16" s="67">
        <v>27</v>
      </c>
      <c r="I16" s="67">
        <v>8</v>
      </c>
      <c r="J16" s="67">
        <v>6</v>
      </c>
      <c r="K16" s="67">
        <v>6</v>
      </c>
      <c r="L16" s="67">
        <v>5</v>
      </c>
      <c r="M16" s="67">
        <v>2</v>
      </c>
      <c r="N16" s="67">
        <v>3</v>
      </c>
      <c r="O16" s="67">
        <v>9.5</v>
      </c>
      <c r="P16" s="65">
        <f t="shared" si="0"/>
        <v>66.5</v>
      </c>
      <c r="Q16" s="8">
        <v>8</v>
      </c>
      <c r="R16" s="8"/>
      <c r="S16" s="9">
        <f t="shared" si="1"/>
        <v>44.18604651162791</v>
      </c>
    </row>
    <row r="17" spans="1:19" ht="24.75" customHeight="1">
      <c r="A17" s="66">
        <v>10</v>
      </c>
      <c r="B17" s="83" t="s">
        <v>263</v>
      </c>
      <c r="C17" s="83" t="s">
        <v>123</v>
      </c>
      <c r="D17" s="83" t="s">
        <v>27</v>
      </c>
      <c r="E17" s="86">
        <v>243017</v>
      </c>
      <c r="F17" s="81">
        <v>10</v>
      </c>
      <c r="G17" s="116" t="s">
        <v>415</v>
      </c>
      <c r="H17" s="67">
        <v>21</v>
      </c>
      <c r="I17" s="67">
        <v>10</v>
      </c>
      <c r="J17" s="67">
        <v>8</v>
      </c>
      <c r="K17" s="67">
        <v>6</v>
      </c>
      <c r="L17" s="67">
        <v>2.5</v>
      </c>
      <c r="M17" s="67">
        <v>4</v>
      </c>
      <c r="N17" s="67">
        <v>9</v>
      </c>
      <c r="O17" s="67">
        <v>6</v>
      </c>
      <c r="P17" s="65">
        <f t="shared" si="0"/>
        <v>66.5</v>
      </c>
      <c r="Q17" s="8">
        <v>8</v>
      </c>
      <c r="R17" s="8"/>
      <c r="S17" s="9">
        <f t="shared" si="1"/>
        <v>44.18604651162791</v>
      </c>
    </row>
    <row r="18" spans="1:19" ht="24.75" customHeight="1">
      <c r="A18" s="66">
        <v>11</v>
      </c>
      <c r="B18" s="80" t="s">
        <v>124</v>
      </c>
      <c r="C18" s="80" t="s">
        <v>61</v>
      </c>
      <c r="D18" s="80" t="s">
        <v>51</v>
      </c>
      <c r="E18" s="86">
        <v>243007</v>
      </c>
      <c r="F18" s="81">
        <v>10</v>
      </c>
      <c r="G18" s="116" t="s">
        <v>402</v>
      </c>
      <c r="H18" s="67">
        <v>22</v>
      </c>
      <c r="I18" s="67">
        <v>8</v>
      </c>
      <c r="J18" s="67">
        <v>6</v>
      </c>
      <c r="K18" s="67">
        <v>6</v>
      </c>
      <c r="L18" s="67">
        <v>4.5</v>
      </c>
      <c r="M18" s="67">
        <v>4</v>
      </c>
      <c r="N18" s="67">
        <v>6</v>
      </c>
      <c r="O18" s="67">
        <v>5</v>
      </c>
      <c r="P18" s="65">
        <f t="shared" si="0"/>
        <v>61.5</v>
      </c>
      <c r="Q18" s="8">
        <v>9</v>
      </c>
      <c r="R18" s="8"/>
      <c r="S18" s="9">
        <f t="shared" si="1"/>
        <v>40.863787375415285</v>
      </c>
    </row>
    <row r="19" spans="1:19" ht="24.75" customHeight="1">
      <c r="A19" s="66">
        <v>12</v>
      </c>
      <c r="B19" s="82" t="s">
        <v>74</v>
      </c>
      <c r="C19" s="82" t="s">
        <v>75</v>
      </c>
      <c r="D19" s="82" t="s">
        <v>76</v>
      </c>
      <c r="E19" s="86">
        <v>243014</v>
      </c>
      <c r="F19" s="81">
        <v>10</v>
      </c>
      <c r="G19" s="116" t="s">
        <v>395</v>
      </c>
      <c r="H19" s="67">
        <v>22</v>
      </c>
      <c r="I19" s="67">
        <v>10</v>
      </c>
      <c r="J19" s="67">
        <v>11</v>
      </c>
      <c r="K19" s="67">
        <v>4</v>
      </c>
      <c r="L19" s="67">
        <v>2.5</v>
      </c>
      <c r="M19" s="67">
        <v>6</v>
      </c>
      <c r="N19" s="67">
        <v>3</v>
      </c>
      <c r="O19" s="67">
        <v>2</v>
      </c>
      <c r="P19" s="65">
        <f t="shared" si="0"/>
        <v>60.5</v>
      </c>
      <c r="Q19" s="8">
        <v>10</v>
      </c>
      <c r="R19" s="8"/>
      <c r="S19" s="9">
        <f t="shared" si="1"/>
        <v>40.19933554817276</v>
      </c>
    </row>
    <row r="20" spans="1:19" ht="24.75" customHeight="1">
      <c r="A20" s="66">
        <v>13</v>
      </c>
      <c r="B20" s="80" t="s">
        <v>262</v>
      </c>
      <c r="C20" s="80" t="s">
        <v>21</v>
      </c>
      <c r="D20" s="80" t="s">
        <v>50</v>
      </c>
      <c r="E20" s="86">
        <v>243005</v>
      </c>
      <c r="F20" s="81">
        <v>10</v>
      </c>
      <c r="G20" s="116" t="s">
        <v>412</v>
      </c>
      <c r="H20" s="67">
        <v>19</v>
      </c>
      <c r="I20" s="67">
        <v>6</v>
      </c>
      <c r="J20" s="67">
        <v>14</v>
      </c>
      <c r="K20" s="67">
        <v>7.5</v>
      </c>
      <c r="L20" s="67">
        <v>2</v>
      </c>
      <c r="M20" s="67">
        <v>4</v>
      </c>
      <c r="N20" s="67">
        <v>1</v>
      </c>
      <c r="O20" s="67">
        <v>6</v>
      </c>
      <c r="P20" s="65">
        <f t="shared" si="0"/>
        <v>59.5</v>
      </c>
      <c r="Q20" s="8">
        <v>11</v>
      </c>
      <c r="R20" s="8"/>
      <c r="S20" s="9">
        <f t="shared" si="1"/>
        <v>39.53488372093023</v>
      </c>
    </row>
    <row r="21" spans="1:19" ht="24" customHeight="1">
      <c r="A21" s="66">
        <v>14</v>
      </c>
      <c r="B21" s="82" t="s">
        <v>257</v>
      </c>
      <c r="C21" s="82" t="s">
        <v>32</v>
      </c>
      <c r="D21" s="82" t="s">
        <v>48</v>
      </c>
      <c r="E21" s="86">
        <v>243016</v>
      </c>
      <c r="F21" s="81">
        <v>10</v>
      </c>
      <c r="G21" s="116" t="s">
        <v>411</v>
      </c>
      <c r="H21" s="67">
        <v>18</v>
      </c>
      <c r="I21" s="67">
        <v>14</v>
      </c>
      <c r="J21" s="67">
        <v>8</v>
      </c>
      <c r="K21" s="67">
        <v>6.5</v>
      </c>
      <c r="L21" s="67">
        <v>2</v>
      </c>
      <c r="M21" s="67">
        <v>4</v>
      </c>
      <c r="N21" s="67">
        <v>5</v>
      </c>
      <c r="O21" s="67">
        <v>0</v>
      </c>
      <c r="P21" s="65">
        <f t="shared" si="0"/>
        <v>57.5</v>
      </c>
      <c r="Q21" s="8">
        <v>12</v>
      </c>
      <c r="R21" s="8"/>
      <c r="S21" s="9">
        <f t="shared" si="1"/>
        <v>38.205980066445186</v>
      </c>
    </row>
    <row r="22" spans="1:19" ht="33.75">
      <c r="A22" s="66">
        <v>15</v>
      </c>
      <c r="B22" s="82" t="s">
        <v>260</v>
      </c>
      <c r="C22" s="82" t="s">
        <v>261</v>
      </c>
      <c r="D22" s="82" t="s">
        <v>35</v>
      </c>
      <c r="E22" s="94">
        <v>243016</v>
      </c>
      <c r="F22" s="85">
        <v>10</v>
      </c>
      <c r="G22" s="117" t="s">
        <v>394</v>
      </c>
      <c r="H22" s="12">
        <v>24</v>
      </c>
      <c r="I22" s="12">
        <v>8</v>
      </c>
      <c r="J22" s="12">
        <v>7</v>
      </c>
      <c r="K22" s="12">
        <v>4.5</v>
      </c>
      <c r="L22" s="12">
        <v>1.5</v>
      </c>
      <c r="M22" s="12">
        <v>5</v>
      </c>
      <c r="N22" s="12">
        <v>2</v>
      </c>
      <c r="O22" s="12">
        <v>5</v>
      </c>
      <c r="P22" s="65">
        <f t="shared" si="0"/>
        <v>57</v>
      </c>
      <c r="Q22" s="8">
        <v>13</v>
      </c>
      <c r="R22" s="8"/>
      <c r="S22" s="9">
        <f t="shared" si="1"/>
        <v>37.87375415282392</v>
      </c>
    </row>
    <row r="23" spans="1:19" ht="18.75" customHeight="1">
      <c r="A23" s="66">
        <v>16</v>
      </c>
      <c r="B23" s="85" t="s">
        <v>396</v>
      </c>
      <c r="C23" s="85" t="s">
        <v>159</v>
      </c>
      <c r="D23" s="85" t="s">
        <v>446</v>
      </c>
      <c r="E23" s="102">
        <v>243006</v>
      </c>
      <c r="F23" s="81">
        <v>10</v>
      </c>
      <c r="G23" s="108" t="s">
        <v>397</v>
      </c>
      <c r="H23" s="92">
        <v>19</v>
      </c>
      <c r="I23" s="67">
        <v>6</v>
      </c>
      <c r="J23" s="67">
        <v>10</v>
      </c>
      <c r="K23" s="67">
        <v>7</v>
      </c>
      <c r="L23" s="67">
        <v>0</v>
      </c>
      <c r="M23" s="67">
        <v>3</v>
      </c>
      <c r="N23" s="67">
        <v>2</v>
      </c>
      <c r="O23" s="67">
        <v>9</v>
      </c>
      <c r="P23" s="65">
        <f t="shared" si="0"/>
        <v>56</v>
      </c>
      <c r="Q23" s="8">
        <v>14</v>
      </c>
      <c r="R23" s="8"/>
      <c r="S23" s="9">
        <f t="shared" si="1"/>
        <v>37.2093023255814</v>
      </c>
    </row>
    <row r="24" spans="1:19" ht="24.75" customHeight="1">
      <c r="A24" s="66">
        <v>17</v>
      </c>
      <c r="B24" s="83" t="s">
        <v>267</v>
      </c>
      <c r="C24" s="83" t="s">
        <v>31</v>
      </c>
      <c r="D24" s="83" t="s">
        <v>29</v>
      </c>
      <c r="E24" s="86">
        <v>243018</v>
      </c>
      <c r="F24" s="81">
        <v>10</v>
      </c>
      <c r="G24" s="116" t="s">
        <v>404</v>
      </c>
      <c r="H24" s="67">
        <v>18</v>
      </c>
      <c r="I24" s="67">
        <v>4</v>
      </c>
      <c r="J24" s="67">
        <v>7</v>
      </c>
      <c r="K24" s="67">
        <v>5.5</v>
      </c>
      <c r="L24" s="67">
        <v>5</v>
      </c>
      <c r="M24" s="67">
        <v>5</v>
      </c>
      <c r="N24" s="67">
        <v>2</v>
      </c>
      <c r="O24" s="67">
        <v>9</v>
      </c>
      <c r="P24" s="65">
        <f t="shared" si="0"/>
        <v>55.5</v>
      </c>
      <c r="Q24" s="8">
        <v>15</v>
      </c>
      <c r="R24" s="8"/>
      <c r="S24" s="9">
        <f t="shared" si="1"/>
        <v>36.87707641196013</v>
      </c>
    </row>
    <row r="25" spans="1:19" ht="24.75" customHeight="1">
      <c r="A25" s="66">
        <v>18</v>
      </c>
      <c r="B25" s="82" t="s">
        <v>259</v>
      </c>
      <c r="C25" s="82" t="s">
        <v>242</v>
      </c>
      <c r="D25" s="82" t="s">
        <v>27</v>
      </c>
      <c r="E25" s="94">
        <v>243016</v>
      </c>
      <c r="F25" s="81">
        <v>10</v>
      </c>
      <c r="G25" s="116" t="s">
        <v>393</v>
      </c>
      <c r="H25" s="67">
        <v>20</v>
      </c>
      <c r="I25" s="67">
        <v>6</v>
      </c>
      <c r="J25" s="67">
        <v>11</v>
      </c>
      <c r="K25" s="67">
        <v>3</v>
      </c>
      <c r="L25" s="67">
        <v>2.5</v>
      </c>
      <c r="M25" s="67">
        <v>6</v>
      </c>
      <c r="N25" s="67">
        <v>4</v>
      </c>
      <c r="O25" s="67">
        <v>1</v>
      </c>
      <c r="P25" s="65">
        <f t="shared" si="0"/>
        <v>53.5</v>
      </c>
      <c r="Q25" s="7">
        <v>16</v>
      </c>
      <c r="R25" s="7"/>
      <c r="S25" s="9">
        <f t="shared" si="1"/>
        <v>35.548172757475086</v>
      </c>
    </row>
    <row r="26" spans="1:19" ht="24.75" customHeight="1">
      <c r="A26" s="66">
        <v>19</v>
      </c>
      <c r="B26" s="82" t="s">
        <v>258</v>
      </c>
      <c r="C26" s="82" t="s">
        <v>102</v>
      </c>
      <c r="D26" s="82" t="s">
        <v>13</v>
      </c>
      <c r="E26" s="94">
        <v>243016</v>
      </c>
      <c r="F26" s="81">
        <v>10</v>
      </c>
      <c r="G26" s="116" t="s">
        <v>389</v>
      </c>
      <c r="H26" s="67">
        <v>16</v>
      </c>
      <c r="I26" s="67">
        <v>4</v>
      </c>
      <c r="J26" s="67">
        <v>8</v>
      </c>
      <c r="K26" s="67">
        <v>5</v>
      </c>
      <c r="L26" s="67">
        <v>7.5</v>
      </c>
      <c r="M26" s="67">
        <v>7</v>
      </c>
      <c r="N26" s="67">
        <v>1</v>
      </c>
      <c r="O26" s="67">
        <v>1</v>
      </c>
      <c r="P26" s="65">
        <f t="shared" si="0"/>
        <v>49.5</v>
      </c>
      <c r="Q26" s="8">
        <v>17</v>
      </c>
      <c r="R26" s="8"/>
      <c r="S26" s="9">
        <f t="shared" si="1"/>
        <v>32.89036544850498</v>
      </c>
    </row>
    <row r="27" spans="1:19" ht="24.75" customHeight="1">
      <c r="A27" s="66">
        <v>20</v>
      </c>
      <c r="B27" s="83" t="s">
        <v>264</v>
      </c>
      <c r="C27" s="83" t="s">
        <v>265</v>
      </c>
      <c r="D27" s="83" t="s">
        <v>266</v>
      </c>
      <c r="E27" s="86">
        <v>243018</v>
      </c>
      <c r="F27" s="81">
        <v>10</v>
      </c>
      <c r="G27" s="116" t="s">
        <v>408</v>
      </c>
      <c r="H27" s="67">
        <v>19</v>
      </c>
      <c r="I27" s="67">
        <v>4</v>
      </c>
      <c r="J27" s="67">
        <v>12</v>
      </c>
      <c r="K27" s="67">
        <v>6.5</v>
      </c>
      <c r="L27" s="67">
        <v>0.5</v>
      </c>
      <c r="M27" s="67">
        <v>0</v>
      </c>
      <c r="N27" s="67">
        <v>0</v>
      </c>
      <c r="O27" s="67">
        <v>5</v>
      </c>
      <c r="P27" s="65">
        <f t="shared" si="0"/>
        <v>47</v>
      </c>
      <c r="Q27" s="8">
        <v>18</v>
      </c>
      <c r="R27" s="8"/>
      <c r="S27" s="9">
        <f t="shared" si="1"/>
        <v>31.22923588039867</v>
      </c>
    </row>
    <row r="28" spans="1:19" ht="24.75" customHeight="1">
      <c r="A28" s="66">
        <v>21</v>
      </c>
      <c r="B28" s="82" t="s">
        <v>246</v>
      </c>
      <c r="C28" s="82" t="s">
        <v>46</v>
      </c>
      <c r="D28" s="82" t="s">
        <v>121</v>
      </c>
      <c r="E28" s="86">
        <v>243014</v>
      </c>
      <c r="F28" s="81">
        <v>10</v>
      </c>
      <c r="G28" s="116" t="s">
        <v>401</v>
      </c>
      <c r="H28" s="67">
        <v>14</v>
      </c>
      <c r="I28" s="67">
        <v>10</v>
      </c>
      <c r="J28" s="67">
        <v>11</v>
      </c>
      <c r="K28" s="67">
        <v>5</v>
      </c>
      <c r="L28" s="67">
        <v>0</v>
      </c>
      <c r="M28" s="67">
        <v>4</v>
      </c>
      <c r="N28" s="67">
        <v>0</v>
      </c>
      <c r="O28" s="67">
        <v>1</v>
      </c>
      <c r="P28" s="65">
        <f t="shared" si="0"/>
        <v>45</v>
      </c>
      <c r="Q28" s="8">
        <v>19</v>
      </c>
      <c r="R28" s="8"/>
      <c r="S28" s="9">
        <f t="shared" si="1"/>
        <v>29.900332225913623</v>
      </c>
    </row>
    <row r="29" spans="1:19" ht="24.75" customHeight="1">
      <c r="A29" s="66">
        <v>22</v>
      </c>
      <c r="B29" s="82" t="s">
        <v>125</v>
      </c>
      <c r="C29" s="82" t="s">
        <v>82</v>
      </c>
      <c r="D29" s="82" t="s">
        <v>25</v>
      </c>
      <c r="E29" s="86">
        <v>243014</v>
      </c>
      <c r="F29" s="81">
        <v>10</v>
      </c>
      <c r="G29" s="116" t="s">
        <v>391</v>
      </c>
      <c r="H29" s="67">
        <v>15</v>
      </c>
      <c r="I29" s="67">
        <v>4</v>
      </c>
      <c r="J29" s="67">
        <v>11</v>
      </c>
      <c r="K29" s="67">
        <v>6</v>
      </c>
      <c r="L29" s="67">
        <v>2</v>
      </c>
      <c r="M29" s="67">
        <v>2</v>
      </c>
      <c r="N29" s="67">
        <v>1</v>
      </c>
      <c r="O29" s="67">
        <v>3.5</v>
      </c>
      <c r="P29" s="65">
        <f t="shared" si="0"/>
        <v>44.5</v>
      </c>
      <c r="Q29" s="8">
        <v>20</v>
      </c>
      <c r="R29" s="8"/>
      <c r="S29" s="9">
        <f t="shared" si="1"/>
        <v>29.568106312292358</v>
      </c>
    </row>
    <row r="30" spans="1:19" ht="24.75" customHeight="1">
      <c r="A30" s="66">
        <v>23</v>
      </c>
      <c r="B30" s="83" t="s">
        <v>398</v>
      </c>
      <c r="C30" s="83" t="s">
        <v>28</v>
      </c>
      <c r="D30" s="83" t="s">
        <v>18</v>
      </c>
      <c r="E30" s="86">
        <v>243018</v>
      </c>
      <c r="F30" s="81">
        <v>10</v>
      </c>
      <c r="G30" s="108" t="s">
        <v>399</v>
      </c>
      <c r="H30" s="92">
        <v>16</v>
      </c>
      <c r="I30" s="67">
        <v>4</v>
      </c>
      <c r="J30" s="67">
        <v>6</v>
      </c>
      <c r="K30" s="67">
        <v>4</v>
      </c>
      <c r="L30" s="67">
        <v>5</v>
      </c>
      <c r="M30" s="67">
        <v>3</v>
      </c>
      <c r="N30" s="67">
        <v>0</v>
      </c>
      <c r="O30" s="67">
        <v>1</v>
      </c>
      <c r="P30" s="65">
        <f t="shared" si="0"/>
        <v>39</v>
      </c>
      <c r="Q30" s="8">
        <v>21</v>
      </c>
      <c r="R30" s="8"/>
      <c r="S30" s="9">
        <f t="shared" si="1"/>
        <v>25.91362126245847</v>
      </c>
    </row>
    <row r="31" spans="1:19" ht="24.75" customHeight="1">
      <c r="A31" s="66">
        <v>24</v>
      </c>
      <c r="B31" s="80" t="s">
        <v>245</v>
      </c>
      <c r="C31" s="80" t="s">
        <v>78</v>
      </c>
      <c r="D31" s="80" t="s">
        <v>27</v>
      </c>
      <c r="E31" s="86">
        <v>243001</v>
      </c>
      <c r="F31" s="81">
        <v>10</v>
      </c>
      <c r="G31" s="116" t="s">
        <v>413</v>
      </c>
      <c r="H31" s="67">
        <v>13</v>
      </c>
      <c r="I31" s="67">
        <v>4</v>
      </c>
      <c r="J31" s="67">
        <v>9</v>
      </c>
      <c r="K31" s="67">
        <v>5.5</v>
      </c>
      <c r="L31" s="67">
        <v>2</v>
      </c>
      <c r="M31" s="67">
        <v>3</v>
      </c>
      <c r="N31" s="67">
        <v>1</v>
      </c>
      <c r="O31" s="67">
        <v>0</v>
      </c>
      <c r="P31" s="65">
        <f t="shared" si="0"/>
        <v>37.5</v>
      </c>
      <c r="Q31" s="8">
        <v>22</v>
      </c>
      <c r="R31" s="8"/>
      <c r="S31" s="9">
        <f t="shared" si="1"/>
        <v>24.916943521594686</v>
      </c>
    </row>
    <row r="32" spans="1:19" ht="25.5" customHeight="1">
      <c r="A32" s="66">
        <v>25</v>
      </c>
      <c r="B32" s="80" t="s">
        <v>244</v>
      </c>
      <c r="C32" s="80" t="s">
        <v>31</v>
      </c>
      <c r="D32" s="80" t="s">
        <v>35</v>
      </c>
      <c r="E32" s="86">
        <v>243006</v>
      </c>
      <c r="F32" s="85">
        <v>10</v>
      </c>
      <c r="G32" s="117" t="s">
        <v>403</v>
      </c>
      <c r="H32" s="12">
        <v>18</v>
      </c>
      <c r="I32" s="12">
        <v>4</v>
      </c>
      <c r="J32" s="12">
        <v>7</v>
      </c>
      <c r="K32" s="12">
        <v>4.5</v>
      </c>
      <c r="L32" s="12">
        <v>6</v>
      </c>
      <c r="M32" s="12">
        <v>1</v>
      </c>
      <c r="N32" s="12">
        <v>2</v>
      </c>
      <c r="O32" s="12">
        <v>1</v>
      </c>
      <c r="P32" s="65">
        <f>SUM(H32:K32)</f>
        <v>33.5</v>
      </c>
      <c r="Q32" s="8">
        <v>23</v>
      </c>
      <c r="R32" s="8"/>
      <c r="S32" s="9">
        <f t="shared" si="1"/>
        <v>22.259136212624583</v>
      </c>
    </row>
    <row r="33" spans="3:14" ht="18.75">
      <c r="C33" s="4"/>
      <c r="D33" s="13" t="s">
        <v>122</v>
      </c>
      <c r="E33" s="31"/>
      <c r="F33" s="13" t="s">
        <v>136</v>
      </c>
      <c r="G33" s="33"/>
      <c r="H33" s="5"/>
      <c r="I33" s="28"/>
      <c r="J33" s="28"/>
      <c r="K33" s="28"/>
      <c r="L33" s="28"/>
      <c r="M33" s="28"/>
      <c r="N33" s="28"/>
    </row>
    <row r="34" spans="3:14" ht="18.75">
      <c r="C34" s="6"/>
      <c r="D34" s="13" t="s">
        <v>7</v>
      </c>
      <c r="E34" s="42"/>
      <c r="F34" s="14" t="s">
        <v>137</v>
      </c>
      <c r="G34" s="43"/>
      <c r="H34" s="5"/>
      <c r="I34" s="28"/>
      <c r="J34" s="28"/>
      <c r="K34" s="28"/>
      <c r="L34" s="28"/>
      <c r="M34" s="28"/>
      <c r="N34" s="28"/>
    </row>
    <row r="35" spans="3:14" ht="18.75">
      <c r="C35" s="6"/>
      <c r="D35" s="13"/>
      <c r="E35" s="42"/>
      <c r="F35" s="14" t="s">
        <v>139</v>
      </c>
      <c r="G35" s="43"/>
      <c r="H35" s="5"/>
      <c r="I35" s="28"/>
      <c r="J35" s="28"/>
      <c r="K35" s="28"/>
      <c r="L35" s="28"/>
      <c r="M35" s="28"/>
      <c r="N35" s="28"/>
    </row>
    <row r="36" spans="3:14" ht="18.75">
      <c r="C36" s="6"/>
      <c r="D36" s="31"/>
      <c r="E36" s="42"/>
      <c r="F36" s="14" t="s">
        <v>87</v>
      </c>
      <c r="G36" s="43"/>
      <c r="H36" s="5"/>
      <c r="I36" s="28"/>
      <c r="J36" s="28"/>
      <c r="K36" s="28"/>
      <c r="L36" s="28"/>
      <c r="M36" s="28"/>
      <c r="N36" s="28"/>
    </row>
    <row r="37" spans="3:14" ht="18.75">
      <c r="C37" s="6"/>
      <c r="D37" s="42" t="s">
        <v>8</v>
      </c>
      <c r="E37" s="42"/>
      <c r="F37" s="14" t="s">
        <v>138</v>
      </c>
      <c r="G37" s="43"/>
      <c r="H37" s="5"/>
      <c r="I37" s="28"/>
      <c r="J37" s="28"/>
      <c r="K37" s="28"/>
      <c r="L37" s="28"/>
      <c r="M37" s="28"/>
      <c r="N37" s="28"/>
    </row>
  </sheetData>
  <sheetProtection/>
  <mergeCells count="4">
    <mergeCell ref="A1:P1"/>
    <mergeCell ref="A2:P2"/>
    <mergeCell ref="A4:P4"/>
    <mergeCell ref="A5:P5"/>
  </mergeCells>
  <printOptions/>
  <pageMargins left="0.7874015748031497" right="0.11811023622047245" top="0.3937007874015748" bottom="0.3937007874015748" header="0.11811023622047245" footer="0.11811023622047245"/>
  <pageSetup horizontalDpi="180" verticalDpi="180" orientation="landscape" paperSize="9" scale="92" r:id="rId2"/>
  <rowBreaks count="1" manualBreakCount="1">
    <brk id="15" max="1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SheetLayoutView="100" workbookViewId="0" topLeftCell="A1">
      <selection activeCell="E29" sqref="E29"/>
    </sheetView>
  </sheetViews>
  <sheetFormatPr defaultColWidth="9.140625" defaultRowHeight="15"/>
  <cols>
    <col min="1" max="1" width="3.140625" style="0" customWidth="1"/>
    <col min="2" max="2" width="13.8515625" style="0" customWidth="1"/>
    <col min="3" max="3" width="10.7109375" style="0" customWidth="1"/>
    <col min="4" max="4" width="13.57421875" style="0" customWidth="1"/>
    <col min="5" max="5" width="16.140625" style="0" customWidth="1"/>
    <col min="6" max="6" width="4.00390625" style="24" customWidth="1"/>
    <col min="7" max="7" width="13.140625" style="24" customWidth="1"/>
    <col min="8" max="8" width="5.28125" style="0" customWidth="1"/>
    <col min="9" max="9" width="5.00390625" style="0" customWidth="1"/>
    <col min="10" max="10" width="5.140625" style="0" customWidth="1"/>
    <col min="11" max="11" width="5.00390625" style="0" customWidth="1"/>
    <col min="12" max="12" width="5.421875" style="0" customWidth="1"/>
    <col min="13" max="13" width="5.00390625" style="0" customWidth="1"/>
    <col min="14" max="14" width="4.8515625" style="0" customWidth="1"/>
    <col min="15" max="15" width="5.00390625" style="0" customWidth="1"/>
    <col min="16" max="16" width="6.8515625" style="20" customWidth="1"/>
    <col min="17" max="17" width="6.7109375" style="0" customWidth="1"/>
    <col min="18" max="18" width="6.57421875" style="0" customWidth="1"/>
    <col min="19" max="19" width="11.00390625" style="0" customWidth="1"/>
  </cols>
  <sheetData>
    <row r="1" spans="1:16" ht="15.75">
      <c r="A1" s="119" t="s">
        <v>140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ht="15.75">
      <c r="A2" s="121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19" ht="15.75">
      <c r="A3" s="121" t="s">
        <v>43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</row>
    <row r="4" spans="1:16" ht="15.75">
      <c r="A4" s="121" t="s">
        <v>135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5" spans="1:16" ht="15.75">
      <c r="A5" s="118" t="s">
        <v>461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7" spans="1:19" ht="68.25" customHeight="1">
      <c r="A7" s="1" t="s">
        <v>1</v>
      </c>
      <c r="B7" s="1" t="s">
        <v>2</v>
      </c>
      <c r="C7" s="1" t="s">
        <v>3</v>
      </c>
      <c r="D7" s="1" t="s">
        <v>4</v>
      </c>
      <c r="E7" s="1" t="s">
        <v>141</v>
      </c>
      <c r="F7" s="2" t="s">
        <v>5</v>
      </c>
      <c r="G7" s="2" t="s">
        <v>88</v>
      </c>
      <c r="H7" s="1" t="s">
        <v>129</v>
      </c>
      <c r="I7" s="1" t="s">
        <v>126</v>
      </c>
      <c r="J7" s="1" t="s">
        <v>132</v>
      </c>
      <c r="K7" s="1" t="s">
        <v>133</v>
      </c>
      <c r="L7" s="1" t="s">
        <v>456</v>
      </c>
      <c r="M7" s="1" t="s">
        <v>457</v>
      </c>
      <c r="N7" s="1" t="s">
        <v>458</v>
      </c>
      <c r="O7" s="1" t="s">
        <v>459</v>
      </c>
      <c r="P7" s="109" t="s">
        <v>6</v>
      </c>
      <c r="Q7" s="22" t="s">
        <v>9</v>
      </c>
      <c r="R7" s="1" t="s">
        <v>10</v>
      </c>
      <c r="S7" s="1" t="s">
        <v>11</v>
      </c>
    </row>
    <row r="8" spans="1:19" ht="22.5">
      <c r="A8" s="72">
        <v>1</v>
      </c>
      <c r="B8" s="83" t="s">
        <v>281</v>
      </c>
      <c r="C8" s="83" t="s">
        <v>16</v>
      </c>
      <c r="D8" s="83" t="s">
        <v>19</v>
      </c>
      <c r="E8" s="86">
        <v>243017</v>
      </c>
      <c r="F8" s="81">
        <v>11</v>
      </c>
      <c r="G8" s="112" t="s">
        <v>441</v>
      </c>
      <c r="H8" s="1">
        <v>29</v>
      </c>
      <c r="I8" s="1">
        <v>12</v>
      </c>
      <c r="J8" s="1">
        <v>11</v>
      </c>
      <c r="K8" s="1">
        <v>5.5</v>
      </c>
      <c r="L8" s="68">
        <v>10.5</v>
      </c>
      <c r="M8" s="68">
        <v>9</v>
      </c>
      <c r="N8" s="68">
        <v>9</v>
      </c>
      <c r="O8" s="68">
        <v>6</v>
      </c>
      <c r="P8" s="69">
        <f aca="true" t="shared" si="0" ref="P8:P31">SUM(H8:O8)</f>
        <v>92</v>
      </c>
      <c r="Q8" s="70">
        <v>1</v>
      </c>
      <c r="R8" s="70">
        <v>1</v>
      </c>
      <c r="S8" s="71">
        <f aca="true" t="shared" si="1" ref="S8:S31">P8/177*100</f>
        <v>51.9774011299435</v>
      </c>
    </row>
    <row r="9" spans="1:19" ht="25.5">
      <c r="A9" s="72">
        <v>2</v>
      </c>
      <c r="B9" s="80" t="s">
        <v>278</v>
      </c>
      <c r="C9" s="80" t="s">
        <v>159</v>
      </c>
      <c r="D9" s="80" t="s">
        <v>22</v>
      </c>
      <c r="E9" s="94">
        <v>243010</v>
      </c>
      <c r="F9" s="81">
        <v>11</v>
      </c>
      <c r="G9" s="112" t="s">
        <v>436</v>
      </c>
      <c r="H9" s="1">
        <v>26</v>
      </c>
      <c r="I9" s="1">
        <v>12</v>
      </c>
      <c r="J9" s="1">
        <v>15</v>
      </c>
      <c r="K9" s="1">
        <v>4</v>
      </c>
      <c r="L9" s="68">
        <v>9</v>
      </c>
      <c r="M9" s="68">
        <v>8.5</v>
      </c>
      <c r="N9" s="68">
        <v>3</v>
      </c>
      <c r="O9" s="68">
        <v>11.5</v>
      </c>
      <c r="P9" s="69">
        <f t="shared" si="0"/>
        <v>89</v>
      </c>
      <c r="Q9" s="70">
        <v>2</v>
      </c>
      <c r="R9" s="70">
        <v>2</v>
      </c>
      <c r="S9" s="71">
        <f t="shared" si="1"/>
        <v>50.282485875706215</v>
      </c>
    </row>
    <row r="10" spans="1:19" ht="22.5">
      <c r="A10" s="72">
        <v>3</v>
      </c>
      <c r="B10" s="83" t="s">
        <v>63</v>
      </c>
      <c r="C10" s="83" t="s">
        <v>34</v>
      </c>
      <c r="D10" s="83" t="s">
        <v>47</v>
      </c>
      <c r="E10" s="94">
        <v>243010</v>
      </c>
      <c r="F10" s="81">
        <v>11</v>
      </c>
      <c r="G10" s="112" t="s">
        <v>443</v>
      </c>
      <c r="H10" s="1">
        <v>19</v>
      </c>
      <c r="I10" s="1">
        <v>18</v>
      </c>
      <c r="J10" s="1">
        <v>12</v>
      </c>
      <c r="K10" s="1">
        <v>5</v>
      </c>
      <c r="L10" s="68">
        <v>3</v>
      </c>
      <c r="M10" s="68">
        <v>8</v>
      </c>
      <c r="N10" s="68">
        <v>6</v>
      </c>
      <c r="O10" s="68">
        <v>10.5</v>
      </c>
      <c r="P10" s="69">
        <f t="shared" si="0"/>
        <v>81.5</v>
      </c>
      <c r="Q10" s="70">
        <v>3</v>
      </c>
      <c r="R10" s="70"/>
      <c r="S10" s="71">
        <f t="shared" si="1"/>
        <v>46.04519774011299</v>
      </c>
    </row>
    <row r="11" spans="1:19" ht="24.75" customHeight="1">
      <c r="A11" s="72">
        <v>4</v>
      </c>
      <c r="B11" s="83" t="s">
        <v>81</v>
      </c>
      <c r="C11" s="83" t="s">
        <v>20</v>
      </c>
      <c r="D11" s="83" t="s">
        <v>48</v>
      </c>
      <c r="E11" s="94">
        <v>243010</v>
      </c>
      <c r="F11" s="81">
        <v>11</v>
      </c>
      <c r="G11" s="112" t="s">
        <v>434</v>
      </c>
      <c r="H11" s="1">
        <v>16</v>
      </c>
      <c r="I11" s="1">
        <v>18</v>
      </c>
      <c r="J11" s="1">
        <v>11</v>
      </c>
      <c r="K11" s="1">
        <v>3.5</v>
      </c>
      <c r="L11" s="68">
        <v>6</v>
      </c>
      <c r="M11" s="68">
        <v>9</v>
      </c>
      <c r="N11" s="68">
        <v>6</v>
      </c>
      <c r="O11" s="68">
        <v>11</v>
      </c>
      <c r="P11" s="69">
        <f t="shared" si="0"/>
        <v>80.5</v>
      </c>
      <c r="Q11" s="70">
        <v>4</v>
      </c>
      <c r="R11" s="70"/>
      <c r="S11" s="71">
        <f t="shared" si="1"/>
        <v>45.48022598870056</v>
      </c>
    </row>
    <row r="12" spans="1:19" ht="15">
      <c r="A12" s="72">
        <v>5</v>
      </c>
      <c r="B12" s="83" t="s">
        <v>80</v>
      </c>
      <c r="C12" s="83" t="s">
        <v>20</v>
      </c>
      <c r="D12" s="83" t="s">
        <v>72</v>
      </c>
      <c r="E12" s="86">
        <v>243009</v>
      </c>
      <c r="F12" s="81">
        <v>11</v>
      </c>
      <c r="G12" s="112" t="s">
        <v>439</v>
      </c>
      <c r="H12" s="1">
        <v>18</v>
      </c>
      <c r="I12" s="1">
        <v>14</v>
      </c>
      <c r="J12" s="1">
        <v>14</v>
      </c>
      <c r="K12" s="1">
        <v>7.5</v>
      </c>
      <c r="L12" s="68">
        <v>7.5</v>
      </c>
      <c r="M12" s="68">
        <v>8</v>
      </c>
      <c r="N12" s="68">
        <v>2</v>
      </c>
      <c r="O12" s="68">
        <v>9</v>
      </c>
      <c r="P12" s="69">
        <f t="shared" si="0"/>
        <v>80</v>
      </c>
      <c r="Q12" s="70">
        <v>5</v>
      </c>
      <c r="R12" s="70"/>
      <c r="S12" s="71">
        <f t="shared" si="1"/>
        <v>45.19774011299435</v>
      </c>
    </row>
    <row r="13" spans="1:19" ht="22.5">
      <c r="A13" s="72">
        <v>6</v>
      </c>
      <c r="B13" s="82" t="s">
        <v>116</v>
      </c>
      <c r="C13" s="82" t="s">
        <v>37</v>
      </c>
      <c r="D13" s="82" t="s">
        <v>30</v>
      </c>
      <c r="E13" s="86">
        <v>243009</v>
      </c>
      <c r="F13" s="81">
        <v>11</v>
      </c>
      <c r="G13" s="112" t="s">
        <v>423</v>
      </c>
      <c r="H13" s="1">
        <v>23</v>
      </c>
      <c r="I13" s="1">
        <v>10</v>
      </c>
      <c r="J13" s="1">
        <v>19</v>
      </c>
      <c r="K13" s="1">
        <v>5.5</v>
      </c>
      <c r="L13" s="68">
        <v>3.5</v>
      </c>
      <c r="M13" s="68">
        <v>6</v>
      </c>
      <c r="N13" s="68">
        <v>4</v>
      </c>
      <c r="O13" s="68">
        <v>8</v>
      </c>
      <c r="P13" s="69">
        <f t="shared" si="0"/>
        <v>79</v>
      </c>
      <c r="Q13" s="70">
        <v>6</v>
      </c>
      <c r="R13" s="70"/>
      <c r="S13" s="71">
        <f t="shared" si="1"/>
        <v>44.632768361581924</v>
      </c>
    </row>
    <row r="14" spans="1:19" ht="22.5">
      <c r="A14" s="72">
        <v>7</v>
      </c>
      <c r="B14" s="82" t="s">
        <v>274</v>
      </c>
      <c r="C14" s="82" t="s">
        <v>58</v>
      </c>
      <c r="D14" s="82" t="s">
        <v>90</v>
      </c>
      <c r="E14" s="94">
        <v>243016</v>
      </c>
      <c r="F14" s="81">
        <v>11</v>
      </c>
      <c r="G14" s="112" t="s">
        <v>417</v>
      </c>
      <c r="H14" s="1">
        <v>26</v>
      </c>
      <c r="I14" s="1">
        <v>8</v>
      </c>
      <c r="J14" s="1">
        <v>15</v>
      </c>
      <c r="K14" s="1">
        <v>5</v>
      </c>
      <c r="L14" s="68">
        <v>7</v>
      </c>
      <c r="M14" s="68">
        <v>9</v>
      </c>
      <c r="N14" s="68">
        <v>1</v>
      </c>
      <c r="O14" s="68">
        <v>8</v>
      </c>
      <c r="P14" s="69">
        <f t="shared" si="0"/>
        <v>79</v>
      </c>
      <c r="Q14" s="70">
        <v>6</v>
      </c>
      <c r="R14" s="70"/>
      <c r="S14" s="71">
        <f t="shared" si="1"/>
        <v>44.632768361581924</v>
      </c>
    </row>
    <row r="15" spans="1:19" ht="22.5">
      <c r="A15" s="72">
        <v>8</v>
      </c>
      <c r="B15" s="82" t="s">
        <v>273</v>
      </c>
      <c r="C15" s="82" t="s">
        <v>117</v>
      </c>
      <c r="D15" s="82" t="s">
        <v>119</v>
      </c>
      <c r="E15" s="94">
        <v>243016</v>
      </c>
      <c r="F15" s="81">
        <v>11</v>
      </c>
      <c r="G15" s="112" t="s">
        <v>418</v>
      </c>
      <c r="H15" s="1">
        <v>25</v>
      </c>
      <c r="I15" s="1">
        <v>8</v>
      </c>
      <c r="J15" s="1">
        <v>13</v>
      </c>
      <c r="K15" s="1">
        <v>4</v>
      </c>
      <c r="L15" s="68">
        <v>8</v>
      </c>
      <c r="M15" s="68">
        <v>8</v>
      </c>
      <c r="N15" s="68">
        <v>7</v>
      </c>
      <c r="O15" s="68">
        <v>6</v>
      </c>
      <c r="P15" s="69">
        <f t="shared" si="0"/>
        <v>79</v>
      </c>
      <c r="Q15" s="70">
        <v>6</v>
      </c>
      <c r="R15" s="70"/>
      <c r="S15" s="71">
        <f t="shared" si="1"/>
        <v>44.632768361581924</v>
      </c>
    </row>
    <row r="16" spans="1:19" ht="24.75" customHeight="1">
      <c r="A16" s="72">
        <v>9</v>
      </c>
      <c r="B16" s="85" t="s">
        <v>420</v>
      </c>
      <c r="C16" s="85" t="s">
        <v>37</v>
      </c>
      <c r="D16" s="85" t="s">
        <v>97</v>
      </c>
      <c r="E16" s="102">
        <v>2430017</v>
      </c>
      <c r="F16" s="81">
        <v>11</v>
      </c>
      <c r="G16" s="112" t="s">
        <v>421</v>
      </c>
      <c r="H16" s="1">
        <v>24</v>
      </c>
      <c r="I16" s="1">
        <v>16</v>
      </c>
      <c r="J16" s="1">
        <v>11</v>
      </c>
      <c r="K16" s="1">
        <v>1.5</v>
      </c>
      <c r="L16" s="68">
        <v>8</v>
      </c>
      <c r="M16" s="68">
        <v>6</v>
      </c>
      <c r="N16" s="68">
        <v>1</v>
      </c>
      <c r="O16" s="68">
        <v>11</v>
      </c>
      <c r="P16" s="69">
        <f t="shared" si="0"/>
        <v>78.5</v>
      </c>
      <c r="Q16" s="70">
        <v>7</v>
      </c>
      <c r="R16" s="70"/>
      <c r="S16" s="71">
        <f t="shared" si="1"/>
        <v>44.35028248587571</v>
      </c>
    </row>
    <row r="17" spans="1:19" ht="24.75" customHeight="1">
      <c r="A17" s="72">
        <v>10</v>
      </c>
      <c r="B17" s="83" t="s">
        <v>279</v>
      </c>
      <c r="C17" s="83" t="s">
        <v>37</v>
      </c>
      <c r="D17" s="83" t="s">
        <v>42</v>
      </c>
      <c r="E17" s="94">
        <v>243010</v>
      </c>
      <c r="F17" s="81">
        <v>11</v>
      </c>
      <c r="G17" s="112" t="s">
        <v>422</v>
      </c>
      <c r="H17" s="1">
        <v>19</v>
      </c>
      <c r="I17" s="1">
        <v>10</v>
      </c>
      <c r="J17" s="1">
        <v>15</v>
      </c>
      <c r="K17" s="1">
        <v>4.5</v>
      </c>
      <c r="L17" s="68">
        <v>8.5</v>
      </c>
      <c r="M17" s="68">
        <v>6</v>
      </c>
      <c r="N17" s="68">
        <v>4</v>
      </c>
      <c r="O17" s="68">
        <v>7</v>
      </c>
      <c r="P17" s="69">
        <f t="shared" si="0"/>
        <v>74</v>
      </c>
      <c r="Q17" s="70">
        <v>8</v>
      </c>
      <c r="R17" s="70"/>
      <c r="S17" s="71">
        <f t="shared" si="1"/>
        <v>41.80790960451977</v>
      </c>
    </row>
    <row r="18" spans="1:19" s="54" customFormat="1" ht="24.75" customHeight="1">
      <c r="A18" s="72">
        <v>11</v>
      </c>
      <c r="B18" s="83" t="s">
        <v>215</v>
      </c>
      <c r="C18" s="83" t="s">
        <v>37</v>
      </c>
      <c r="D18" s="83" t="s">
        <v>27</v>
      </c>
      <c r="E18" s="86">
        <v>243009</v>
      </c>
      <c r="F18" s="81">
        <v>11</v>
      </c>
      <c r="G18" s="112" t="s">
        <v>425</v>
      </c>
      <c r="H18" s="1">
        <v>16</v>
      </c>
      <c r="I18" s="1">
        <v>16</v>
      </c>
      <c r="J18" s="1">
        <v>14</v>
      </c>
      <c r="K18" s="1">
        <v>4.5</v>
      </c>
      <c r="L18" s="68">
        <v>5.5</v>
      </c>
      <c r="M18" s="68">
        <v>4</v>
      </c>
      <c r="N18" s="68">
        <v>3</v>
      </c>
      <c r="O18" s="68">
        <v>9.5</v>
      </c>
      <c r="P18" s="69">
        <f t="shared" si="0"/>
        <v>72.5</v>
      </c>
      <c r="Q18" s="70">
        <v>9</v>
      </c>
      <c r="R18" s="70"/>
      <c r="S18" s="71">
        <f t="shared" si="1"/>
        <v>40.96045197740113</v>
      </c>
    </row>
    <row r="19" spans="1:19" s="54" customFormat="1" ht="15">
      <c r="A19" s="72">
        <v>12</v>
      </c>
      <c r="B19" s="85" t="s">
        <v>432</v>
      </c>
      <c r="C19" s="85" t="s">
        <v>15</v>
      </c>
      <c r="D19" s="85" t="s">
        <v>96</v>
      </c>
      <c r="E19" s="102">
        <v>243020</v>
      </c>
      <c r="F19" s="81">
        <v>11</v>
      </c>
      <c r="G19" s="112" t="s">
        <v>433</v>
      </c>
      <c r="H19" s="1">
        <v>14</v>
      </c>
      <c r="I19" s="1">
        <v>14</v>
      </c>
      <c r="J19" s="1">
        <v>18</v>
      </c>
      <c r="K19" s="1">
        <v>3</v>
      </c>
      <c r="L19" s="68">
        <v>8</v>
      </c>
      <c r="M19" s="68">
        <v>5</v>
      </c>
      <c r="N19" s="68">
        <v>3</v>
      </c>
      <c r="O19" s="68">
        <v>7</v>
      </c>
      <c r="P19" s="69">
        <f t="shared" si="0"/>
        <v>72</v>
      </c>
      <c r="Q19" s="70">
        <v>10</v>
      </c>
      <c r="R19" s="70"/>
      <c r="S19" s="71">
        <f t="shared" si="1"/>
        <v>40.67796610169492</v>
      </c>
    </row>
    <row r="20" spans="1:19" s="54" customFormat="1" ht="22.5">
      <c r="A20" s="72">
        <v>13</v>
      </c>
      <c r="B20" s="83" t="s">
        <v>84</v>
      </c>
      <c r="C20" s="83" t="s">
        <v>59</v>
      </c>
      <c r="D20" s="83" t="s">
        <v>85</v>
      </c>
      <c r="E20" s="86">
        <v>243020</v>
      </c>
      <c r="F20" s="81">
        <v>11</v>
      </c>
      <c r="G20" s="112" t="s">
        <v>442</v>
      </c>
      <c r="H20" s="1">
        <v>23</v>
      </c>
      <c r="I20" s="1">
        <v>10</v>
      </c>
      <c r="J20" s="1">
        <v>8</v>
      </c>
      <c r="K20" s="1">
        <v>6</v>
      </c>
      <c r="L20" s="68">
        <v>6.5</v>
      </c>
      <c r="M20" s="68">
        <v>2</v>
      </c>
      <c r="N20" s="68">
        <v>6</v>
      </c>
      <c r="O20" s="68">
        <v>10</v>
      </c>
      <c r="P20" s="69">
        <f t="shared" si="0"/>
        <v>71.5</v>
      </c>
      <c r="Q20" s="70">
        <v>11</v>
      </c>
      <c r="R20" s="70"/>
      <c r="S20" s="71">
        <f t="shared" si="1"/>
        <v>40.3954802259887</v>
      </c>
    </row>
    <row r="21" spans="1:19" s="54" customFormat="1" ht="15">
      <c r="A21" s="72">
        <v>14</v>
      </c>
      <c r="B21" s="80" t="s">
        <v>79</v>
      </c>
      <c r="C21" s="80" t="s">
        <v>15</v>
      </c>
      <c r="D21" s="80" t="s">
        <v>51</v>
      </c>
      <c r="E21" s="86">
        <v>243007</v>
      </c>
      <c r="F21" s="81">
        <v>11</v>
      </c>
      <c r="G21" s="112" t="s">
        <v>437</v>
      </c>
      <c r="H21" s="1">
        <v>15</v>
      </c>
      <c r="I21" s="1">
        <v>10</v>
      </c>
      <c r="J21" s="1">
        <v>19</v>
      </c>
      <c r="K21" s="1">
        <v>2.5</v>
      </c>
      <c r="L21" s="68">
        <v>6</v>
      </c>
      <c r="M21" s="68">
        <v>7</v>
      </c>
      <c r="N21" s="68">
        <v>2</v>
      </c>
      <c r="O21" s="68">
        <v>10</v>
      </c>
      <c r="P21" s="69">
        <f t="shared" si="0"/>
        <v>71.5</v>
      </c>
      <c r="Q21" s="70">
        <v>11</v>
      </c>
      <c r="R21" s="70"/>
      <c r="S21" s="71">
        <f t="shared" si="1"/>
        <v>40.3954802259887</v>
      </c>
    </row>
    <row r="22" spans="1:19" ht="22.5">
      <c r="A22" s="72">
        <v>15</v>
      </c>
      <c r="B22" s="83" t="s">
        <v>282</v>
      </c>
      <c r="C22" s="83" t="s">
        <v>20</v>
      </c>
      <c r="D22" s="83" t="s">
        <v>27</v>
      </c>
      <c r="E22" s="86">
        <v>243017</v>
      </c>
      <c r="F22" s="81">
        <v>11</v>
      </c>
      <c r="G22" s="112" t="s">
        <v>419</v>
      </c>
      <c r="H22" s="1">
        <v>21</v>
      </c>
      <c r="I22" s="1">
        <v>12</v>
      </c>
      <c r="J22" s="1">
        <v>10</v>
      </c>
      <c r="K22" s="1">
        <v>5</v>
      </c>
      <c r="L22" s="68">
        <v>3.5</v>
      </c>
      <c r="M22" s="68">
        <v>6</v>
      </c>
      <c r="N22" s="68">
        <v>4</v>
      </c>
      <c r="O22" s="68">
        <v>6</v>
      </c>
      <c r="P22" s="69">
        <f t="shared" si="0"/>
        <v>67.5</v>
      </c>
      <c r="Q22" s="70">
        <v>12</v>
      </c>
      <c r="R22" s="70"/>
      <c r="S22" s="71">
        <f t="shared" si="1"/>
        <v>38.13559322033898</v>
      </c>
    </row>
    <row r="23" spans="1:19" ht="25.5">
      <c r="A23" s="72">
        <v>16</v>
      </c>
      <c r="B23" s="80" t="s">
        <v>271</v>
      </c>
      <c r="C23" s="80" t="s">
        <v>32</v>
      </c>
      <c r="D23" s="80" t="s">
        <v>25</v>
      </c>
      <c r="E23" s="86">
        <v>243007</v>
      </c>
      <c r="F23" s="81">
        <v>11</v>
      </c>
      <c r="G23" s="112" t="s">
        <v>431</v>
      </c>
      <c r="H23" s="1">
        <v>13</v>
      </c>
      <c r="I23" s="1">
        <v>8</v>
      </c>
      <c r="J23" s="1">
        <v>18</v>
      </c>
      <c r="K23" s="1">
        <v>6</v>
      </c>
      <c r="L23" s="68">
        <v>6</v>
      </c>
      <c r="M23" s="68">
        <v>4</v>
      </c>
      <c r="N23" s="68">
        <v>5</v>
      </c>
      <c r="O23" s="68">
        <v>2</v>
      </c>
      <c r="P23" s="69">
        <f t="shared" si="0"/>
        <v>62</v>
      </c>
      <c r="Q23" s="70">
        <v>13</v>
      </c>
      <c r="R23" s="70"/>
      <c r="S23" s="71">
        <f t="shared" si="1"/>
        <v>35.02824858757062</v>
      </c>
    </row>
    <row r="24" spans="1:19" ht="22.5">
      <c r="A24" s="72">
        <v>17</v>
      </c>
      <c r="B24" s="82" t="s">
        <v>272</v>
      </c>
      <c r="C24" s="82" t="s">
        <v>462</v>
      </c>
      <c r="D24" s="82" t="s">
        <v>67</v>
      </c>
      <c r="E24" s="94">
        <v>243016</v>
      </c>
      <c r="F24" s="81">
        <v>11</v>
      </c>
      <c r="G24" s="112" t="s">
        <v>438</v>
      </c>
      <c r="H24" s="1">
        <v>17</v>
      </c>
      <c r="I24" s="1">
        <v>6</v>
      </c>
      <c r="J24" s="1">
        <v>15</v>
      </c>
      <c r="K24" s="1">
        <v>3</v>
      </c>
      <c r="L24" s="68">
        <v>7</v>
      </c>
      <c r="M24" s="68">
        <v>4</v>
      </c>
      <c r="N24" s="68">
        <v>1</v>
      </c>
      <c r="O24" s="68">
        <v>8.5</v>
      </c>
      <c r="P24" s="69">
        <f t="shared" si="0"/>
        <v>61.5</v>
      </c>
      <c r="Q24" s="70">
        <v>14</v>
      </c>
      <c r="R24" s="70"/>
      <c r="S24" s="71">
        <f t="shared" si="1"/>
        <v>34.74576271186441</v>
      </c>
    </row>
    <row r="25" spans="1:19" ht="24.75" customHeight="1">
      <c r="A25" s="72">
        <v>18</v>
      </c>
      <c r="B25" s="85" t="s">
        <v>120</v>
      </c>
      <c r="C25" s="85" t="s">
        <v>113</v>
      </c>
      <c r="D25" s="85" t="s">
        <v>51</v>
      </c>
      <c r="E25" s="102">
        <v>2430018</v>
      </c>
      <c r="F25" s="81">
        <v>11</v>
      </c>
      <c r="G25" s="112" t="s">
        <v>424</v>
      </c>
      <c r="H25" s="1">
        <v>20</v>
      </c>
      <c r="I25" s="1">
        <v>12</v>
      </c>
      <c r="J25" s="1">
        <v>15</v>
      </c>
      <c r="K25" s="1">
        <v>6</v>
      </c>
      <c r="L25" s="68">
        <v>2.5</v>
      </c>
      <c r="M25" s="68">
        <v>4</v>
      </c>
      <c r="N25" s="68">
        <v>1</v>
      </c>
      <c r="O25" s="68">
        <v>0</v>
      </c>
      <c r="P25" s="69">
        <f t="shared" si="0"/>
        <v>60.5</v>
      </c>
      <c r="Q25" s="70">
        <v>15</v>
      </c>
      <c r="R25" s="70"/>
      <c r="S25" s="71">
        <f t="shared" si="1"/>
        <v>34.18079096045198</v>
      </c>
    </row>
    <row r="26" spans="1:19" ht="15">
      <c r="A26" s="72">
        <v>19</v>
      </c>
      <c r="B26" s="83" t="s">
        <v>269</v>
      </c>
      <c r="C26" s="83" t="s">
        <v>38</v>
      </c>
      <c r="D26" s="83" t="s">
        <v>270</v>
      </c>
      <c r="E26" s="86">
        <v>243009</v>
      </c>
      <c r="F26" s="81">
        <v>11</v>
      </c>
      <c r="G26" s="112" t="s">
        <v>416</v>
      </c>
      <c r="H26" s="1">
        <v>22</v>
      </c>
      <c r="I26" s="1">
        <v>12</v>
      </c>
      <c r="J26" s="1">
        <v>15</v>
      </c>
      <c r="K26" s="1">
        <v>6</v>
      </c>
      <c r="L26" s="68">
        <v>2.5</v>
      </c>
      <c r="M26" s="68">
        <v>0</v>
      </c>
      <c r="N26" s="68">
        <v>0</v>
      </c>
      <c r="O26" s="68">
        <v>1</v>
      </c>
      <c r="P26" s="69">
        <f t="shared" si="0"/>
        <v>58.5</v>
      </c>
      <c r="Q26" s="70">
        <v>16</v>
      </c>
      <c r="R26" s="70"/>
      <c r="S26" s="71">
        <f t="shared" si="1"/>
        <v>33.05084745762712</v>
      </c>
    </row>
    <row r="27" spans="1:19" ht="22.5">
      <c r="A27" s="72">
        <v>20</v>
      </c>
      <c r="B27" s="82" t="s">
        <v>280</v>
      </c>
      <c r="C27" s="82" t="s">
        <v>20</v>
      </c>
      <c r="D27" s="82" t="s">
        <v>29</v>
      </c>
      <c r="E27" s="86">
        <v>243013</v>
      </c>
      <c r="F27" s="81">
        <v>11</v>
      </c>
      <c r="G27" s="112" t="s">
        <v>440</v>
      </c>
      <c r="H27" s="1">
        <v>15</v>
      </c>
      <c r="I27" s="1">
        <v>10</v>
      </c>
      <c r="J27" s="1">
        <v>12</v>
      </c>
      <c r="K27" s="1">
        <v>4.5</v>
      </c>
      <c r="L27" s="68">
        <v>6</v>
      </c>
      <c r="M27" s="68">
        <v>3</v>
      </c>
      <c r="N27" s="68">
        <v>0</v>
      </c>
      <c r="O27" s="68">
        <v>6</v>
      </c>
      <c r="P27" s="69">
        <f t="shared" si="0"/>
        <v>56.5</v>
      </c>
      <c r="Q27" s="70">
        <v>17</v>
      </c>
      <c r="R27" s="70"/>
      <c r="S27" s="71">
        <f t="shared" si="1"/>
        <v>31.92090395480226</v>
      </c>
    </row>
    <row r="28" spans="1:19" ht="24.75" customHeight="1">
      <c r="A28" s="72">
        <v>21</v>
      </c>
      <c r="B28" s="101" t="s">
        <v>276</v>
      </c>
      <c r="C28" s="101" t="s">
        <v>46</v>
      </c>
      <c r="D28" s="101" t="s">
        <v>277</v>
      </c>
      <c r="E28" s="114">
        <v>243005</v>
      </c>
      <c r="F28" s="81">
        <v>11</v>
      </c>
      <c r="G28" s="112" t="s">
        <v>444</v>
      </c>
      <c r="H28" s="1">
        <v>18</v>
      </c>
      <c r="I28" s="1">
        <v>8</v>
      </c>
      <c r="J28" s="1">
        <v>16</v>
      </c>
      <c r="K28" s="1">
        <v>3.5</v>
      </c>
      <c r="L28" s="68">
        <v>6.5</v>
      </c>
      <c r="M28" s="68">
        <v>0</v>
      </c>
      <c r="N28" s="68">
        <v>0</v>
      </c>
      <c r="O28" s="68">
        <v>4</v>
      </c>
      <c r="P28" s="69">
        <f t="shared" si="0"/>
        <v>56</v>
      </c>
      <c r="Q28" s="70">
        <v>18</v>
      </c>
      <c r="R28" s="70"/>
      <c r="S28" s="71">
        <f t="shared" si="1"/>
        <v>31.63841807909605</v>
      </c>
    </row>
    <row r="29" spans="1:19" ht="24.75" customHeight="1">
      <c r="A29" s="72">
        <v>22</v>
      </c>
      <c r="B29" s="81" t="s">
        <v>428</v>
      </c>
      <c r="C29" s="81" t="s">
        <v>429</v>
      </c>
      <c r="D29" s="81" t="s">
        <v>83</v>
      </c>
      <c r="E29" s="107">
        <v>2430024</v>
      </c>
      <c r="F29" s="81">
        <v>11</v>
      </c>
      <c r="G29" s="112" t="s">
        <v>430</v>
      </c>
      <c r="H29" s="1">
        <v>20</v>
      </c>
      <c r="I29" s="1">
        <v>10</v>
      </c>
      <c r="J29" s="1">
        <v>13</v>
      </c>
      <c r="K29" s="1">
        <v>5.5</v>
      </c>
      <c r="L29" s="68">
        <v>0</v>
      </c>
      <c r="M29" s="68">
        <v>0</v>
      </c>
      <c r="N29" s="68">
        <v>0</v>
      </c>
      <c r="O29" s="68">
        <v>0</v>
      </c>
      <c r="P29" s="69">
        <f t="shared" si="0"/>
        <v>48.5</v>
      </c>
      <c r="Q29" s="70">
        <v>19</v>
      </c>
      <c r="R29" s="70"/>
      <c r="S29" s="71">
        <f t="shared" si="1"/>
        <v>27.401129943502823</v>
      </c>
    </row>
    <row r="30" spans="1:19" ht="24.75" customHeight="1">
      <c r="A30" s="72">
        <v>23</v>
      </c>
      <c r="B30" s="115" t="s">
        <v>275</v>
      </c>
      <c r="C30" s="115" t="s">
        <v>242</v>
      </c>
      <c r="D30" s="115" t="s">
        <v>13</v>
      </c>
      <c r="E30" s="114">
        <v>243009</v>
      </c>
      <c r="F30" s="81">
        <v>11</v>
      </c>
      <c r="G30" s="112" t="s">
        <v>435</v>
      </c>
      <c r="H30" s="1">
        <v>18</v>
      </c>
      <c r="I30" s="1">
        <v>12</v>
      </c>
      <c r="J30" s="1">
        <v>14</v>
      </c>
      <c r="K30" s="1">
        <v>4</v>
      </c>
      <c r="L30" s="68">
        <v>0</v>
      </c>
      <c r="M30" s="68">
        <v>0</v>
      </c>
      <c r="N30" s="68">
        <v>0</v>
      </c>
      <c r="O30" s="68">
        <v>0</v>
      </c>
      <c r="P30" s="69">
        <f t="shared" si="0"/>
        <v>48</v>
      </c>
      <c r="Q30" s="70">
        <v>20</v>
      </c>
      <c r="R30" s="70"/>
      <c r="S30" s="71">
        <f t="shared" si="1"/>
        <v>27.11864406779661</v>
      </c>
    </row>
    <row r="31" spans="1:19" ht="38.25" customHeight="1">
      <c r="A31" s="72">
        <v>24</v>
      </c>
      <c r="B31" s="85" t="s">
        <v>426</v>
      </c>
      <c r="C31" s="85" t="s">
        <v>20</v>
      </c>
      <c r="D31" s="85" t="s">
        <v>27</v>
      </c>
      <c r="E31" s="102">
        <v>2430024</v>
      </c>
      <c r="F31" s="85">
        <v>11</v>
      </c>
      <c r="G31" s="113" t="s">
        <v>427</v>
      </c>
      <c r="H31" s="60">
        <v>17</v>
      </c>
      <c r="I31" s="60">
        <v>8</v>
      </c>
      <c r="J31" s="60">
        <v>12</v>
      </c>
      <c r="K31" s="60">
        <v>4.5</v>
      </c>
      <c r="L31" s="110">
        <v>0</v>
      </c>
      <c r="M31" s="110">
        <v>0</v>
      </c>
      <c r="N31" s="110">
        <v>0</v>
      </c>
      <c r="O31" s="110">
        <v>0</v>
      </c>
      <c r="P31" s="69">
        <f t="shared" si="0"/>
        <v>41.5</v>
      </c>
      <c r="Q31" s="70">
        <v>21</v>
      </c>
      <c r="R31" s="70"/>
      <c r="S31" s="71">
        <f t="shared" si="1"/>
        <v>23.44632768361582</v>
      </c>
    </row>
    <row r="32" spans="1:19" ht="15.75">
      <c r="A32" s="111"/>
      <c r="B32" s="45"/>
      <c r="C32" s="45"/>
      <c r="D32" s="45"/>
      <c r="E32" s="45"/>
      <c r="F32" s="46"/>
      <c r="G32" s="46"/>
      <c r="H32" s="45"/>
      <c r="I32" s="45"/>
      <c r="J32" s="45"/>
      <c r="K32" s="45"/>
      <c r="L32" s="45"/>
      <c r="M32" s="45"/>
      <c r="N32" s="45"/>
      <c r="O32" s="45"/>
      <c r="P32" s="55"/>
      <c r="Q32" s="50"/>
      <c r="R32" s="50"/>
      <c r="S32" s="56"/>
    </row>
    <row r="33" spans="1:15" ht="18.75">
      <c r="A33" s="111"/>
      <c r="C33" s="6"/>
      <c r="D33" s="13" t="s">
        <v>122</v>
      </c>
      <c r="E33" s="31"/>
      <c r="F33" s="13" t="s">
        <v>136</v>
      </c>
      <c r="G33" s="33"/>
      <c r="H33" s="5"/>
      <c r="I33" s="5"/>
      <c r="J33" s="5"/>
      <c r="K33" s="5"/>
      <c r="L33" s="5"/>
      <c r="M33" s="5"/>
      <c r="N33" s="5"/>
      <c r="O33" s="15"/>
    </row>
    <row r="34" spans="3:15" ht="18.75">
      <c r="C34" s="6"/>
      <c r="D34" s="13" t="s">
        <v>7</v>
      </c>
      <c r="E34" s="42"/>
      <c r="F34" s="14" t="s">
        <v>137</v>
      </c>
      <c r="G34" s="43"/>
      <c r="H34" s="5"/>
      <c r="I34" s="5"/>
      <c r="J34" s="5"/>
      <c r="K34" s="5"/>
      <c r="L34" s="5"/>
      <c r="M34" s="5"/>
      <c r="N34" s="5"/>
      <c r="O34" s="15"/>
    </row>
    <row r="35" spans="3:15" ht="18.75">
      <c r="C35" s="6"/>
      <c r="D35" s="13"/>
      <c r="E35" s="42"/>
      <c r="F35" s="14" t="s">
        <v>139</v>
      </c>
      <c r="G35" s="43"/>
      <c r="H35" s="5"/>
      <c r="I35" s="5"/>
      <c r="J35" s="5"/>
      <c r="K35" s="5"/>
      <c r="L35" s="5"/>
      <c r="M35" s="5"/>
      <c r="N35" s="5"/>
      <c r="O35" s="15"/>
    </row>
    <row r="36" spans="3:15" ht="18.75">
      <c r="C36" s="6"/>
      <c r="D36" s="31"/>
      <c r="E36" s="42"/>
      <c r="F36" s="14" t="s">
        <v>87</v>
      </c>
      <c r="G36" s="43"/>
      <c r="H36" s="5"/>
      <c r="I36" s="5"/>
      <c r="J36" s="5"/>
      <c r="K36" s="5"/>
      <c r="L36" s="5"/>
      <c r="M36" s="5"/>
      <c r="N36" s="5"/>
      <c r="O36" s="15"/>
    </row>
    <row r="37" spans="4:8" ht="18.75">
      <c r="D37" s="42" t="s">
        <v>8</v>
      </c>
      <c r="E37" s="42"/>
      <c r="F37" s="14" t="s">
        <v>138</v>
      </c>
      <c r="G37" s="43"/>
      <c r="H37" s="5"/>
    </row>
  </sheetData>
  <sheetProtection/>
  <mergeCells count="5">
    <mergeCell ref="A1:P1"/>
    <mergeCell ref="A2:P2"/>
    <mergeCell ref="A3:S3"/>
    <mergeCell ref="A4:P4"/>
    <mergeCell ref="A5:P5"/>
  </mergeCells>
  <printOptions/>
  <pageMargins left="0.7874015748031497" right="0.11811023622047245" top="0.3937007874015748" bottom="0.3937007874015748" header="0.11811023622047245" footer="0.11811023622047245"/>
  <pageSetup horizontalDpi="180" verticalDpi="180" orientation="landscape" paperSize="9" scale="92" r:id="rId2"/>
  <rowBreaks count="1" manualBreakCount="1">
    <brk id="20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2013-11-19T12:24:38Z</cp:lastPrinted>
  <dcterms:created xsi:type="dcterms:W3CDTF">2006-09-28T05:33:49Z</dcterms:created>
  <dcterms:modified xsi:type="dcterms:W3CDTF">2016-12-06T12:39:59Z</dcterms:modified>
  <cp:category/>
  <cp:version/>
  <cp:contentType/>
  <cp:contentStatus/>
</cp:coreProperties>
</file>