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0" windowHeight="17730"/>
  </bookViews>
  <sheets>
    <sheet name="7 класс  " sheetId="12" r:id="rId1"/>
    <sheet name="8 класс " sheetId="10" r:id="rId2"/>
    <sheet name="9 класс " sheetId="9" r:id="rId3"/>
    <sheet name="10 класс" sheetId="8" r:id="rId4"/>
    <sheet name="11 класс " sheetId="13" r:id="rId5"/>
  </sheets>
  <definedNames>
    <definedName name="_xlnm._FilterDatabase" localSheetId="3" hidden="1">'10 класс'!$A$7:$Q$7</definedName>
    <definedName name="_xlnm._FilterDatabase" localSheetId="4" hidden="1">'11 класс '!$A$7:$Q$7</definedName>
    <definedName name="_xlnm._FilterDatabase" localSheetId="0" hidden="1">'7 класс  '!$A$7:$Q$45</definedName>
    <definedName name="_xlnm._FilterDatabase" localSheetId="1" hidden="1">'8 класс '!$A$7:$Q$7</definedName>
    <definedName name="_xlnm._FilterDatabase" localSheetId="2" hidden="1">'9 класс '!$A$7:$Q$7</definedName>
    <definedName name="_xlnm.Print_Area" localSheetId="3">'10 класс'!$A$1:$Q$39</definedName>
    <definedName name="_xlnm.Print_Area" localSheetId="4">'11 класс '!$A$1:$Q$43</definedName>
    <definedName name="_xlnm.Print_Area" localSheetId="0">'7 класс  '!$A$1:$Q$54</definedName>
    <definedName name="_xlnm.Print_Area" localSheetId="1">'8 класс '!$A$1:$Q$59</definedName>
    <definedName name="_xlnm.Print_Area" localSheetId="2">'9 класс '!$A$1:$Q$54</definedName>
  </definedNames>
  <calcPr calcId="162913"/>
</workbook>
</file>

<file path=xl/calcChain.xml><?xml version="1.0" encoding="utf-8"?>
<calcChain xmlns="http://schemas.openxmlformats.org/spreadsheetml/2006/main">
  <c r="N12" i="12" l="1"/>
  <c r="Q12" i="12"/>
  <c r="N31" i="10"/>
  <c r="Q31" i="10"/>
  <c r="N22" i="10"/>
  <c r="Q22" i="10"/>
  <c r="N32" i="9"/>
  <c r="Q32" i="9"/>
  <c r="N29" i="9"/>
  <c r="Q29" i="9"/>
  <c r="N15" i="8"/>
  <c r="Q15" i="8"/>
  <c r="N18" i="8"/>
  <c r="Q18" i="8"/>
  <c r="N21" i="13"/>
  <c r="Q21" i="13"/>
  <c r="N27" i="13"/>
  <c r="Q27" i="13"/>
  <c r="N12" i="13"/>
  <c r="Q12" i="13"/>
  <c r="N34" i="13"/>
  <c r="Q34" i="13"/>
  <c r="N33" i="13"/>
  <c r="Q33" i="13"/>
  <c r="N14" i="13"/>
  <c r="Q14" i="13"/>
  <c r="N16" i="13"/>
  <c r="Q16" i="13"/>
  <c r="N22" i="13"/>
  <c r="Q22" i="13"/>
  <c r="N11" i="13"/>
  <c r="Q11" i="13"/>
  <c r="N19" i="13"/>
  <c r="Q19" i="13"/>
  <c r="N15" i="13"/>
  <c r="Q15" i="13"/>
  <c r="N28" i="13"/>
  <c r="Q28" i="13"/>
  <c r="N9" i="13"/>
  <c r="Q9" i="13"/>
  <c r="N8" i="13"/>
  <c r="Q8" i="13"/>
  <c r="N29" i="13"/>
  <c r="Q29" i="13"/>
  <c r="N18" i="13"/>
  <c r="Q18" i="13"/>
  <c r="N31" i="13"/>
  <c r="Q31" i="13"/>
  <c r="N30" i="13"/>
  <c r="Q30" i="13"/>
  <c r="N32" i="13"/>
  <c r="Q32" i="13"/>
  <c r="N26" i="13"/>
  <c r="Q26" i="13"/>
  <c r="N20" i="13"/>
  <c r="Q20" i="13"/>
  <c r="N17" i="13"/>
  <c r="Q17" i="13"/>
  <c r="N13" i="13"/>
  <c r="Q13" i="13"/>
  <c r="N23" i="13"/>
  <c r="Q23" i="13"/>
  <c r="N24" i="13"/>
  <c r="Q24" i="13"/>
  <c r="N25" i="13"/>
  <c r="Q25" i="13"/>
  <c r="N19" i="8"/>
  <c r="Q19" i="8"/>
  <c r="N25" i="8"/>
  <c r="Q25" i="8"/>
  <c r="N29" i="8"/>
  <c r="Q29" i="8"/>
  <c r="N28" i="8"/>
  <c r="Q28" i="8"/>
  <c r="N9" i="8"/>
  <c r="Q9" i="8"/>
  <c r="N16" i="8"/>
  <c r="Q16" i="8"/>
  <c r="N11" i="8"/>
  <c r="Q11" i="8"/>
  <c r="N27" i="8"/>
  <c r="Q27" i="8"/>
  <c r="N23" i="8"/>
  <c r="Q23" i="8"/>
  <c r="N21" i="8"/>
  <c r="Q21" i="8"/>
  <c r="N20" i="8"/>
  <c r="Q20" i="8"/>
  <c r="N13" i="8"/>
  <c r="Q13" i="8"/>
  <c r="N14" i="8"/>
  <c r="Q14" i="8"/>
  <c r="N12" i="8"/>
  <c r="Q12" i="8"/>
  <c r="N10" i="8"/>
  <c r="Q10" i="8"/>
  <c r="N30" i="8"/>
  <c r="Q30" i="8"/>
  <c r="N24" i="8"/>
  <c r="Q24" i="8"/>
  <c r="N17" i="8"/>
  <c r="Q17" i="8"/>
  <c r="N26" i="8"/>
  <c r="Q26" i="8"/>
  <c r="N21" i="9"/>
  <c r="Q21" i="9"/>
  <c r="N23" i="9"/>
  <c r="Q23" i="9"/>
  <c r="N25" i="9"/>
  <c r="Q25" i="9"/>
  <c r="N14" i="9"/>
  <c r="Q14" i="9"/>
  <c r="N10" i="9"/>
  <c r="Q10" i="9"/>
  <c r="N45" i="9"/>
  <c r="Q45" i="9"/>
  <c r="N43" i="9"/>
  <c r="Q43" i="9"/>
  <c r="N36" i="9"/>
  <c r="Q36" i="9"/>
  <c r="N9" i="9"/>
  <c r="Q9" i="9"/>
  <c r="N8" i="9"/>
  <c r="Q8" i="9"/>
  <c r="N11" i="9"/>
  <c r="Q11" i="9"/>
  <c r="N13" i="9"/>
  <c r="Q13" i="9"/>
  <c r="N16" i="9"/>
  <c r="Q16" i="9"/>
  <c r="N42" i="9"/>
  <c r="Q42" i="9"/>
  <c r="N22" i="9"/>
  <c r="Q22" i="9"/>
  <c r="N30" i="9"/>
  <c r="Q30" i="9"/>
  <c r="N18" i="9"/>
  <c r="Q18" i="9"/>
  <c r="N28" i="9"/>
  <c r="Q28" i="9"/>
  <c r="N17" i="9"/>
  <c r="Q17" i="9"/>
  <c r="N40" i="9"/>
  <c r="Q40" i="9"/>
  <c r="N24" i="9"/>
  <c r="Q24" i="9"/>
  <c r="N37" i="9"/>
  <c r="Q37" i="9"/>
  <c r="N19" i="9"/>
  <c r="Q19" i="9"/>
  <c r="N38" i="9"/>
  <c r="Q38" i="9"/>
  <c r="N27" i="9"/>
  <c r="Q27" i="9"/>
  <c r="N26" i="9"/>
  <c r="Q26" i="9"/>
  <c r="N12" i="9"/>
  <c r="Q12" i="9"/>
  <c r="N33" i="9"/>
  <c r="Q33" i="9"/>
  <c r="N15" i="9"/>
  <c r="Q15" i="9"/>
  <c r="N41" i="9"/>
  <c r="Q41" i="9"/>
  <c r="N20" i="9"/>
  <c r="Q20" i="9"/>
  <c r="N44" i="9"/>
  <c r="Q44" i="9"/>
  <c r="N39" i="9"/>
  <c r="Q39" i="9"/>
  <c r="N35" i="9"/>
  <c r="Q35" i="9"/>
  <c r="N31" i="9"/>
  <c r="Q31" i="9"/>
  <c r="N34" i="9"/>
  <c r="Q34" i="9"/>
  <c r="N29" i="10"/>
  <c r="Q29" i="10"/>
  <c r="N20" i="10"/>
  <c r="Q20" i="10"/>
  <c r="N14" i="10"/>
  <c r="Q14" i="10"/>
  <c r="N39" i="10"/>
  <c r="Q39" i="10"/>
  <c r="N15" i="10"/>
  <c r="Q15" i="10"/>
  <c r="N16" i="10"/>
  <c r="Q16" i="10"/>
  <c r="N12" i="10"/>
  <c r="Q12" i="10"/>
  <c r="N25" i="10"/>
  <c r="Q25" i="10"/>
  <c r="N19" i="10"/>
  <c r="Q19" i="10"/>
  <c r="N40" i="10"/>
  <c r="Q40" i="10"/>
  <c r="N38" i="10"/>
  <c r="Q38" i="10"/>
  <c r="N35" i="10"/>
  <c r="Q35" i="10"/>
  <c r="N13" i="10"/>
  <c r="Q13" i="10"/>
  <c r="N9" i="10"/>
  <c r="Q9" i="10"/>
  <c r="N33" i="10"/>
  <c r="Q33" i="10"/>
  <c r="N27" i="10"/>
  <c r="Q27" i="10"/>
  <c r="N34" i="10"/>
  <c r="Q34" i="10"/>
  <c r="N42" i="10"/>
  <c r="Q42" i="10"/>
  <c r="N8" i="10"/>
  <c r="Q8" i="10"/>
  <c r="N48" i="10"/>
  <c r="Q48" i="10"/>
  <c r="N23" i="10"/>
  <c r="Q23" i="10"/>
  <c r="N44" i="10"/>
  <c r="Q44" i="10"/>
  <c r="N30" i="10"/>
  <c r="Q30" i="10"/>
  <c r="N37" i="10"/>
  <c r="Q37" i="10"/>
  <c r="N26" i="10"/>
  <c r="Q26" i="10"/>
  <c r="N50" i="10"/>
  <c r="Q50" i="10"/>
  <c r="N43" i="10"/>
  <c r="Q43" i="10"/>
  <c r="N41" i="10"/>
  <c r="Q41" i="10"/>
  <c r="N36" i="10"/>
  <c r="Q36" i="10"/>
  <c r="N28" i="10"/>
  <c r="Q28" i="10"/>
  <c r="N24" i="10"/>
  <c r="Q24" i="10"/>
  <c r="N49" i="10"/>
  <c r="Q49" i="10"/>
  <c r="N18" i="10"/>
  <c r="Q18" i="10"/>
  <c r="N11" i="10"/>
  <c r="Q11" i="10"/>
  <c r="N10" i="10"/>
  <c r="Q10" i="10"/>
  <c r="N32" i="10"/>
  <c r="Q32" i="10"/>
  <c r="N21" i="10"/>
  <c r="Q21" i="10"/>
  <c r="N47" i="10"/>
  <c r="Q47" i="10"/>
  <c r="N45" i="10"/>
  <c r="Q45" i="10"/>
  <c r="N46" i="10"/>
  <c r="Q46" i="10"/>
  <c r="N42" i="12"/>
  <c r="Q42" i="12"/>
  <c r="N23" i="12"/>
  <c r="Q23" i="12"/>
  <c r="N30" i="12"/>
  <c r="Q30" i="12"/>
  <c r="N38" i="12"/>
  <c r="Q38" i="12"/>
  <c r="N37" i="12"/>
  <c r="Q37" i="12"/>
  <c r="N16" i="12"/>
  <c r="Q16" i="12"/>
  <c r="N36" i="12"/>
  <c r="Q36" i="12"/>
  <c r="N25" i="12"/>
  <c r="Q25" i="12"/>
  <c r="N20" i="12"/>
  <c r="Q20" i="12"/>
  <c r="N34" i="12"/>
  <c r="Q34" i="12"/>
  <c r="N45" i="12"/>
  <c r="Q45" i="12"/>
  <c r="N26" i="12"/>
  <c r="Q26" i="12"/>
  <c r="N35" i="12"/>
  <c r="Q35" i="12"/>
  <c r="N29" i="12"/>
  <c r="Q29" i="12"/>
  <c r="N40" i="12"/>
  <c r="Q40" i="12"/>
  <c r="N15" i="12"/>
  <c r="Q15" i="12"/>
  <c r="N11" i="12"/>
  <c r="Q11" i="12"/>
  <c r="N27" i="12"/>
  <c r="Q27" i="12"/>
  <c r="N9" i="12"/>
  <c r="Q9" i="12"/>
  <c r="N24" i="12"/>
  <c r="Q24" i="12"/>
  <c r="N43" i="12"/>
  <c r="Q43" i="12"/>
  <c r="N31" i="12"/>
  <c r="Q31" i="12"/>
  <c r="N39" i="12"/>
  <c r="Q39" i="12"/>
  <c r="N41" i="12"/>
  <c r="Q41" i="12"/>
  <c r="N32" i="12"/>
  <c r="Q32" i="12"/>
  <c r="N19" i="12"/>
  <c r="Q19" i="12"/>
  <c r="N8" i="12"/>
  <c r="Q8" i="12"/>
  <c r="N14" i="12"/>
  <c r="Q14" i="12"/>
  <c r="N10" i="12"/>
  <c r="Q10" i="12"/>
  <c r="N44" i="12"/>
  <c r="Q44" i="12"/>
  <c r="N18" i="12"/>
  <c r="Q18" i="12"/>
  <c r="N13" i="12"/>
  <c r="Q13" i="12"/>
  <c r="N21" i="12"/>
  <c r="Q21" i="12"/>
  <c r="N33" i="12"/>
  <c r="Q33" i="12"/>
  <c r="N17" i="12"/>
  <c r="Q17" i="12"/>
  <c r="N22" i="12"/>
  <c r="Q22" i="12"/>
  <c r="Q10" i="13"/>
  <c r="N8" i="8"/>
  <c r="Q8" i="8"/>
  <c r="N17" i="10"/>
  <c r="Q17" i="10"/>
</calcChain>
</file>

<file path=xl/sharedStrings.xml><?xml version="1.0" encoding="utf-8"?>
<sst xmlns="http://schemas.openxmlformats.org/spreadsheetml/2006/main" count="1030" uniqueCount="414">
  <si>
    <t xml:space="preserve">ТЮМЕНСКАЯ ОБЛАСТЬ </t>
  </si>
  <si>
    <t>№</t>
  </si>
  <si>
    <t>Фамилия участника</t>
  </si>
  <si>
    <t>Имя участника</t>
  </si>
  <si>
    <t>Отчество участника</t>
  </si>
  <si>
    <t>Класс</t>
  </si>
  <si>
    <t>ИТОГО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</si>
  <si>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</si>
  <si>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</si>
  <si>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</si>
  <si>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</si>
  <si>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</si>
  <si>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</si>
  <si>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</si>
  <si>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 xml:space="preserve">код участника </t>
  </si>
  <si>
    <t>МАОУ "Гимназия имени Н.Д.Лицмана"</t>
  </si>
  <si>
    <t>МАОУ СОШ № 14</t>
  </si>
  <si>
    <t>МАОУ СОШ № 17</t>
  </si>
  <si>
    <t>МАОУ "Лицей"</t>
  </si>
  <si>
    <t>Н.А. Касьян</t>
  </si>
  <si>
    <t>Тест</t>
  </si>
  <si>
    <t>МАОУ СОШ № 16 имени В.П.Неймышева</t>
  </si>
  <si>
    <t>Наименование ОО</t>
  </si>
  <si>
    <t>МАОУ СОШ №12</t>
  </si>
  <si>
    <t>Шардулев</t>
  </si>
  <si>
    <t>МАОУ СОШ № 5</t>
  </si>
  <si>
    <t>МАОУ СОШ №2</t>
  </si>
  <si>
    <t>Л.Р. Галеева</t>
  </si>
  <si>
    <t>Ли</t>
  </si>
  <si>
    <t>Кульмаметьева</t>
  </si>
  <si>
    <t>Матыцын</t>
  </si>
  <si>
    <t>Падерин</t>
  </si>
  <si>
    <t>Наумович</t>
  </si>
  <si>
    <t>Тейшева</t>
  </si>
  <si>
    <t>Русанова</t>
  </si>
  <si>
    <t>Камаева</t>
  </si>
  <si>
    <t>Кушина</t>
  </si>
  <si>
    <t>Шабанов</t>
  </si>
  <si>
    <t xml:space="preserve">Савин </t>
  </si>
  <si>
    <t>Ламбина</t>
  </si>
  <si>
    <t>Бакиев</t>
  </si>
  <si>
    <t>МАОУ СОШ №18</t>
  </si>
  <si>
    <t>МАОУ СОШ №13</t>
  </si>
  <si>
    <t>МАОУ СОШ №9</t>
  </si>
  <si>
    <t>МАОУ СОШ №7</t>
  </si>
  <si>
    <t>Абышев</t>
  </si>
  <si>
    <t xml:space="preserve">Магарламова </t>
  </si>
  <si>
    <t>Олих</t>
  </si>
  <si>
    <t>МАОУ СОШ №6</t>
  </si>
  <si>
    <t>Кузнецова</t>
  </si>
  <si>
    <t>Аверина</t>
  </si>
  <si>
    <t>Кетова</t>
  </si>
  <si>
    <t>Шереметьева</t>
  </si>
  <si>
    <t>Сухоногова</t>
  </si>
  <si>
    <t>Часть 2 Задание 1</t>
  </si>
  <si>
    <t>Часть 2 Задание 2</t>
  </si>
  <si>
    <t>Часть 2 Задание 3</t>
  </si>
  <si>
    <t>Часть 2 Задание 4</t>
  </si>
  <si>
    <t>Н.Ю.Максимова</t>
  </si>
  <si>
    <t>А.П.Корнилова</t>
  </si>
  <si>
    <t>Шипиевский</t>
  </si>
  <si>
    <t xml:space="preserve">Кряжева  </t>
  </si>
  <si>
    <t xml:space="preserve">Васечка  </t>
  </si>
  <si>
    <t xml:space="preserve">Марков </t>
  </si>
  <si>
    <t xml:space="preserve">Мальцев </t>
  </si>
  <si>
    <t xml:space="preserve">Куцуева  </t>
  </si>
  <si>
    <t xml:space="preserve">Бакиев  </t>
  </si>
  <si>
    <t>Алеева</t>
  </si>
  <si>
    <t>Альмухаметова</t>
  </si>
  <si>
    <t>Коптяева</t>
  </si>
  <si>
    <t>Доронина</t>
  </si>
  <si>
    <t>Ермилова</t>
  </si>
  <si>
    <t>Шипунова</t>
  </si>
  <si>
    <t xml:space="preserve">Золотавина </t>
  </si>
  <si>
    <t>Урамаева</t>
  </si>
  <si>
    <t>Тарханов</t>
  </si>
  <si>
    <t>Раева</t>
  </si>
  <si>
    <t>Будалеева</t>
  </si>
  <si>
    <t>Закирова</t>
  </si>
  <si>
    <t>Селезнёва</t>
  </si>
  <si>
    <t>Олейник</t>
  </si>
  <si>
    <t>Бабаева</t>
  </si>
  <si>
    <t>Симонова</t>
  </si>
  <si>
    <t>Дубченко</t>
  </si>
  <si>
    <t>Леонтьева</t>
  </si>
  <si>
    <t>Белозерова</t>
  </si>
  <si>
    <t>Акбердеева</t>
  </si>
  <si>
    <t>Сафонов</t>
  </si>
  <si>
    <t>Ревнивых</t>
  </si>
  <si>
    <t>Рахматуллин</t>
  </si>
  <si>
    <t>Редикульцева</t>
  </si>
  <si>
    <t>Полетнева</t>
  </si>
  <si>
    <t xml:space="preserve">Манжосов </t>
  </si>
  <si>
    <t xml:space="preserve">Бизина </t>
  </si>
  <si>
    <t>Машаева</t>
  </si>
  <si>
    <t>МАОУ СОШ №15</t>
  </si>
  <si>
    <t>09 декабря 2020 года</t>
  </si>
  <si>
    <t>В 2020/2021 УЧЕБНОМ ГОДУ</t>
  </si>
  <si>
    <t xml:space="preserve">учащихся 7  класса по ______географии______  максимальный балл 65_ </t>
  </si>
  <si>
    <t>Часть 2 Задание 5</t>
  </si>
  <si>
    <t xml:space="preserve">Амелин  </t>
  </si>
  <si>
    <t xml:space="preserve">Фёдоров </t>
  </si>
  <si>
    <t xml:space="preserve">Зиятова  </t>
  </si>
  <si>
    <t xml:space="preserve">Ерина  </t>
  </si>
  <si>
    <t xml:space="preserve">Зиновьев  </t>
  </si>
  <si>
    <t>Варламова</t>
  </si>
  <si>
    <t>Назырова</t>
  </si>
  <si>
    <t>Каширина</t>
  </si>
  <si>
    <t>Ведерников</t>
  </si>
  <si>
    <t>Торопова</t>
  </si>
  <si>
    <t>Уткина</t>
  </si>
  <si>
    <t>Халитова</t>
  </si>
  <si>
    <t>Шишкова</t>
  </si>
  <si>
    <t>Фирсова</t>
  </si>
  <si>
    <t>Аксёнова</t>
  </si>
  <si>
    <t>Павлов</t>
  </si>
  <si>
    <t>Панкратов</t>
  </si>
  <si>
    <t>Быков</t>
  </si>
  <si>
    <t>Платунова</t>
  </si>
  <si>
    <t>Винокуров</t>
  </si>
  <si>
    <t>Кронькалнс</t>
  </si>
  <si>
    <t>Нурсубина</t>
  </si>
  <si>
    <t>Баталова</t>
  </si>
  <si>
    <t>Грекова</t>
  </si>
  <si>
    <t xml:space="preserve">Зуев </t>
  </si>
  <si>
    <t>Халимова</t>
  </si>
  <si>
    <t>Раингулова</t>
  </si>
  <si>
    <t>Третьяков</t>
  </si>
  <si>
    <t>Еремина</t>
  </si>
  <si>
    <t>Покрышкина</t>
  </si>
  <si>
    <t>Шараева</t>
  </si>
  <si>
    <t>Нациевский</t>
  </si>
  <si>
    <t xml:space="preserve">Григорьева </t>
  </si>
  <si>
    <t>Безматерных</t>
  </si>
  <si>
    <t xml:space="preserve">Упоров </t>
  </si>
  <si>
    <t>Малюгина</t>
  </si>
  <si>
    <t>Автаева</t>
  </si>
  <si>
    <t>МАОУ СОШ №20</t>
  </si>
  <si>
    <t xml:space="preserve">учащихся 8  класса по ______географии______  максимальный балл_70__ </t>
  </si>
  <si>
    <t xml:space="preserve">учащихся  9  класса по ______географии______  максимальный балл_75__ </t>
  </si>
  <si>
    <t xml:space="preserve">Титов  </t>
  </si>
  <si>
    <t xml:space="preserve">Редикульцева  </t>
  </si>
  <si>
    <t xml:space="preserve">Нурмухаметова  </t>
  </si>
  <si>
    <t>Хисаметдинова</t>
  </si>
  <si>
    <t>Эливанова</t>
  </si>
  <si>
    <t>Полищук</t>
  </si>
  <si>
    <t>Скабёлкин</t>
  </si>
  <si>
    <t>Пантелеев</t>
  </si>
  <si>
    <t>Климова</t>
  </si>
  <si>
    <t>Евдокимова</t>
  </si>
  <si>
    <t>Исхаков</t>
  </si>
  <si>
    <t>Смирнов</t>
  </si>
  <si>
    <t>Аитов</t>
  </si>
  <si>
    <t>Монастырева</t>
  </si>
  <si>
    <t>Лагунова</t>
  </si>
  <si>
    <t xml:space="preserve">Солодовникова </t>
  </si>
  <si>
    <t>Балуев</t>
  </si>
  <si>
    <t>Фадеева</t>
  </si>
  <si>
    <t>Ядрышникова</t>
  </si>
  <si>
    <t>Шарапов</t>
  </si>
  <si>
    <t>Занкиев</t>
  </si>
  <si>
    <t xml:space="preserve">Ямалов </t>
  </si>
  <si>
    <t>Ситикова</t>
  </si>
  <si>
    <t xml:space="preserve">Вахрушев </t>
  </si>
  <si>
    <t xml:space="preserve">Петухова </t>
  </si>
  <si>
    <t xml:space="preserve">Унгурян </t>
  </si>
  <si>
    <t>Махмутова</t>
  </si>
  <si>
    <t xml:space="preserve">Балуева </t>
  </si>
  <si>
    <t>Киселева</t>
  </si>
  <si>
    <t>Т.В.Третьякова</t>
  </si>
  <si>
    <t xml:space="preserve">учащихся  10  класса по ______географии______  максимальный балл_100__ </t>
  </si>
  <si>
    <t xml:space="preserve">Вакказов  </t>
  </si>
  <si>
    <t xml:space="preserve">Зольников </t>
  </si>
  <si>
    <t>Казарина</t>
  </si>
  <si>
    <t>Шумилова</t>
  </si>
  <si>
    <t>Текуч</t>
  </si>
  <si>
    <t>Бондаренко</t>
  </si>
  <si>
    <t>Мамиков</t>
  </si>
  <si>
    <t>Ланбина</t>
  </si>
  <si>
    <t xml:space="preserve">Быков </t>
  </si>
  <si>
    <t xml:space="preserve">Азарова </t>
  </si>
  <si>
    <t>Орел</t>
  </si>
  <si>
    <t>Патрахина</t>
  </si>
  <si>
    <t xml:space="preserve">Бакиев </t>
  </si>
  <si>
    <t>Юдахина</t>
  </si>
  <si>
    <t>Скареднов</t>
  </si>
  <si>
    <t xml:space="preserve">учащихся  11  класса по ______географии______  максимальный балл_115__ </t>
  </si>
  <si>
    <t xml:space="preserve">Собольников  </t>
  </si>
  <si>
    <t>Тимканова</t>
  </si>
  <si>
    <t xml:space="preserve">Васильева </t>
  </si>
  <si>
    <t>Гребенщикова</t>
  </si>
  <si>
    <t xml:space="preserve">Зайцев </t>
  </si>
  <si>
    <t xml:space="preserve">Ишкулов </t>
  </si>
  <si>
    <t>Расулова</t>
  </si>
  <si>
    <t>Левкина</t>
  </si>
  <si>
    <t>Алтыева</t>
  </si>
  <si>
    <t>Азизов</t>
  </si>
  <si>
    <t>Полякова</t>
  </si>
  <si>
    <t>Элибиева</t>
  </si>
  <si>
    <t>Алиева</t>
  </si>
  <si>
    <t>Харитонов</t>
  </si>
  <si>
    <t>Широколобов</t>
  </si>
  <si>
    <t>О.А.Цаунер</t>
  </si>
  <si>
    <t>О.Н.Лебедка</t>
  </si>
  <si>
    <t>Русакова</t>
  </si>
  <si>
    <t>Токарева</t>
  </si>
  <si>
    <t>Тобольская Православная Гимназия</t>
  </si>
  <si>
    <t>Максимова</t>
  </si>
  <si>
    <t>Малышева</t>
  </si>
  <si>
    <t>Кравцов</t>
  </si>
  <si>
    <t>Сафонова</t>
  </si>
  <si>
    <t>МОУ СОШ "Лицей"</t>
  </si>
  <si>
    <t>Шишкина</t>
  </si>
  <si>
    <t>Бережной</t>
  </si>
  <si>
    <t>Бурый</t>
  </si>
  <si>
    <t>Спирин</t>
  </si>
  <si>
    <t>Тимошенко</t>
  </si>
  <si>
    <t>ГЕО-07-059</t>
  </si>
  <si>
    <t>ГЕО-07-058</t>
  </si>
  <si>
    <t>ГЕО-07-063</t>
  </si>
  <si>
    <t>ГЕО-07-061</t>
  </si>
  <si>
    <t>ГЕО-07-062</t>
  </si>
  <si>
    <t>ГЕО-07-060</t>
  </si>
  <si>
    <t>ГЕО-07-002</t>
  </si>
  <si>
    <t>ГЕО-07-001</t>
  </si>
  <si>
    <t>ГЕО-07-003</t>
  </si>
  <si>
    <t>ГЕО-07-004</t>
  </si>
  <si>
    <t>ГЕО-07-070</t>
  </si>
  <si>
    <t>ГЕО-07-068</t>
  </si>
  <si>
    <t>ГЕО-07-067</t>
  </si>
  <si>
    <t>ГЕО-07-071</t>
  </si>
  <si>
    <t>ГЕО-07-069</t>
  </si>
  <si>
    <t>ГЕО-07-066</t>
  </si>
  <si>
    <t>ГЕО-07-166</t>
  </si>
  <si>
    <t>ГЕО-07-165</t>
  </si>
  <si>
    <t>ГЕО-07-053</t>
  </si>
  <si>
    <t>ГЕО-07-072</t>
  </si>
  <si>
    <t>ГЕО-07-074</t>
  </si>
  <si>
    <t>ГЕО-07-075</t>
  </si>
  <si>
    <t>ГЕО-07-073</t>
  </si>
  <si>
    <t>ГЕО-07-054</t>
  </si>
  <si>
    <t>ГЕО-07-056</t>
  </si>
  <si>
    <t>ГЕО-07-065</t>
  </si>
  <si>
    <t>ГЕО-07-055</t>
  </si>
  <si>
    <t>ГЕО-07-057</t>
  </si>
  <si>
    <t>ГЕО-07-008</t>
  </si>
  <si>
    <t>ГЕО-07-011</t>
  </si>
  <si>
    <t>ГЕО-07-009</t>
  </si>
  <si>
    <t>ГЕО-07-010</t>
  </si>
  <si>
    <t>ГЕО-07-007</t>
  </si>
  <si>
    <t>ГЕО-07-006</t>
  </si>
  <si>
    <t>ГЕО-07-005</t>
  </si>
  <si>
    <t>ГЕО-07-013</t>
  </si>
  <si>
    <t>ГЕО-07-012</t>
  </si>
  <si>
    <t>ГЕО-07-064</t>
  </si>
  <si>
    <t>ГЕО-08-162</t>
  </si>
  <si>
    <t>ГЕО-08-049</t>
  </si>
  <si>
    <t>ГЕО-08-052</t>
  </si>
  <si>
    <t>ГЕО-08-051</t>
  </si>
  <si>
    <t>ГЕО-08-050</t>
  </si>
  <si>
    <t>ГЕО-08-018</t>
  </si>
  <si>
    <t>ГЕО-08-019</t>
  </si>
  <si>
    <t>ГЕО-08-020</t>
  </si>
  <si>
    <t>ГЕО-08-035</t>
  </si>
  <si>
    <t>ГЕО-08-038</t>
  </si>
  <si>
    <t>ГЕО-08-037</t>
  </si>
  <si>
    <t>ГЕО-08-036</t>
  </si>
  <si>
    <t>ГЕО-08-034</t>
  </si>
  <si>
    <t>ГЕО-08-132</t>
  </si>
  <si>
    <t>ГЕО-08-167</t>
  </si>
  <si>
    <t>ГЕО-08-040</t>
  </si>
  <si>
    <t>ГЕО-08-168</t>
  </si>
  <si>
    <t>ГЕО-08-041</t>
  </si>
  <si>
    <t>ГЕО-08-039</t>
  </si>
  <si>
    <t>ГЕО-08-027</t>
  </si>
  <si>
    <t>ГЕО-08-033</t>
  </si>
  <si>
    <t>ГЕО-08-032</t>
  </si>
  <si>
    <t>ГЕО-08-031</t>
  </si>
  <si>
    <t>ГЕО-08-030</t>
  </si>
  <si>
    <t>ГЕО-08-025</t>
  </si>
  <si>
    <t>ГЕО-08-026</t>
  </si>
  <si>
    <t>ГЕО-08-043</t>
  </si>
  <si>
    <t>ГЕО-08-044</t>
  </si>
  <si>
    <t>ГЕО-08-042</t>
  </si>
  <si>
    <t>ГЕО-08-045</t>
  </si>
  <si>
    <t>ГЕО-08-048</t>
  </si>
  <si>
    <t>ГЕО-08-047</t>
  </si>
  <si>
    <t>ГЕО-08-046</t>
  </si>
  <si>
    <t>ГЕО-08-017</t>
  </si>
  <si>
    <t>ГЕО-08-016</t>
  </si>
  <si>
    <t>ГЕО-08-014</t>
  </si>
  <si>
    <t>ГЕО-08-015</t>
  </si>
  <si>
    <t>ГЕО-08-021</t>
  </si>
  <si>
    <t>ГЕО-08-024</t>
  </si>
  <si>
    <t>ГЕО-08-022</t>
  </si>
  <si>
    <t>ГЕО-08-023</t>
  </si>
  <si>
    <t>ГЕО-08-028</t>
  </si>
  <si>
    <t>ГЕО-08-029</t>
  </si>
  <si>
    <t>ГЕО-09-082</t>
  </si>
  <si>
    <t>ГЕО-09-083</t>
  </si>
  <si>
    <t>ГЕО-09-084</t>
  </si>
  <si>
    <t>ГЕО-09-098</t>
  </si>
  <si>
    <t>ГЕО-09-099</t>
  </si>
  <si>
    <t>ГЕО-09-092</t>
  </si>
  <si>
    <t>ГЕО-09-091</t>
  </si>
  <si>
    <t>ГЕО-09-093</t>
  </si>
  <si>
    <t>ГЕО-09-164</t>
  </si>
  <si>
    <t>ГЕО-09-163</t>
  </si>
  <si>
    <t>ГЕО-09-162</t>
  </si>
  <si>
    <t>ГЕО-09-077</t>
  </si>
  <si>
    <t>ГЕО-09-076</t>
  </si>
  <si>
    <t>ГЕО-09-078</t>
  </si>
  <si>
    <t>ГЕО-09-087</t>
  </si>
  <si>
    <t>ГЕО-09-090</t>
  </si>
  <si>
    <t>ГЕО-09-089</t>
  </si>
  <si>
    <t>ГЕО-09-086</t>
  </si>
  <si>
    <t>ГЕО-09-088</t>
  </si>
  <si>
    <t>ГЕО-09-110</t>
  </si>
  <si>
    <t>ГЕО-09-081</t>
  </si>
  <si>
    <t>Руссу</t>
  </si>
  <si>
    <t>ГЕО-09-079</t>
  </si>
  <si>
    <t>ГЕО-09-080</t>
  </si>
  <si>
    <t>ГЕО-09-096</t>
  </si>
  <si>
    <t>ГЕО-09-097</t>
  </si>
  <si>
    <t>ГЕО-09-094</t>
  </si>
  <si>
    <t>ГЕО-09-095</t>
  </si>
  <si>
    <t>ГЕО-09-102</t>
  </si>
  <si>
    <t>ГЕО-09-106</t>
  </si>
  <si>
    <t>ГЕО-09-109</t>
  </si>
  <si>
    <t>ГЕО-09-107</t>
  </si>
  <si>
    <t>ГЕО-09-200</t>
  </si>
  <si>
    <t>ГЕО-09-104</t>
  </si>
  <si>
    <t>ГЕО-09-103</t>
  </si>
  <si>
    <t>ГЕО-09-101</t>
  </si>
  <si>
    <t>ГЕО-09-105</t>
  </si>
  <si>
    <t>ГЕО-09-085</t>
  </si>
  <si>
    <t>Мокшанов</t>
  </si>
  <si>
    <t>ГЕО-09-108</t>
  </si>
  <si>
    <t>ГЕО-10-111</t>
  </si>
  <si>
    <t>ГЕО-10-127</t>
  </si>
  <si>
    <t>ГЕО-10-120</t>
  </si>
  <si>
    <t>ГЕО-10-119</t>
  </si>
  <si>
    <t>ГЕО-10-161</t>
  </si>
  <si>
    <t>ГЕО-10-160</t>
  </si>
  <si>
    <t>ГЕО-10-112</t>
  </si>
  <si>
    <t>ГЕО-10-116</t>
  </si>
  <si>
    <t>ГЕО-10-118</t>
  </si>
  <si>
    <t>ГЕО-10-117</t>
  </si>
  <si>
    <t>ГЕО-10-115</t>
  </si>
  <si>
    <t>ГЕО-10-126</t>
  </si>
  <si>
    <t>ГЕО-10-125</t>
  </si>
  <si>
    <t>ГЕО-10-124</t>
  </si>
  <si>
    <t>ГЕО-10-123</t>
  </si>
  <si>
    <t>ГЕО-10-121</t>
  </si>
  <si>
    <t>ГЕО-10-131</t>
  </si>
  <si>
    <t>ГЕО-10-128</t>
  </si>
  <si>
    <t>ГЕО-10-129</t>
  </si>
  <si>
    <t>ГЕО-10-130</t>
  </si>
  <si>
    <t>ГЕО-10-113</t>
  </si>
  <si>
    <t>ГЕО-10-114</t>
  </si>
  <si>
    <t>ГЕО-10-122</t>
  </si>
  <si>
    <t>ГЕО-11-140</t>
  </si>
  <si>
    <t>ГЕО-11-153</t>
  </si>
  <si>
    <t>ГЕО-11-149</t>
  </si>
  <si>
    <t>ГЕО-11-147</t>
  </si>
  <si>
    <t>ГЕО-11-144</t>
  </si>
  <si>
    <t>ГЕО-11-146</t>
  </si>
  <si>
    <t>ГЕО-11-143</t>
  </si>
  <si>
    <t>ГЕО-11-145</t>
  </si>
  <si>
    <t>ГЕО-11-157</t>
  </si>
  <si>
    <t>ГЕО-11-156</t>
  </si>
  <si>
    <t>ГЕО-11-158</t>
  </si>
  <si>
    <t>ГЕО-11-159</t>
  </si>
  <si>
    <t>ГЕО-11-134</t>
  </si>
  <si>
    <t>ГЕО-11-137</t>
  </si>
  <si>
    <t>ГЕО-11-135</t>
  </si>
  <si>
    <t>ГЕО-11-136</t>
  </si>
  <si>
    <t>ГЕО-11-138</t>
  </si>
  <si>
    <t>ГЕО-11-139</t>
  </si>
  <si>
    <t>ГЕО-11-152</t>
  </si>
  <si>
    <t>ГЕО-11-151</t>
  </si>
  <si>
    <t>ГЕО-11-155</t>
  </si>
  <si>
    <t>ГЕО-11-154</t>
  </si>
  <si>
    <t>ГЕО-11-133</t>
  </si>
  <si>
    <t>ГЕО-11-141</t>
  </si>
  <si>
    <t>ГЕО-11-142</t>
  </si>
  <si>
    <t>ГЕО-11-148</t>
  </si>
  <si>
    <t>ГЕО-11-150</t>
  </si>
  <si>
    <t>I</t>
  </si>
  <si>
    <t>II</t>
  </si>
  <si>
    <t>III</t>
  </si>
  <si>
    <t>Л</t>
  </si>
  <si>
    <t>И</t>
  </si>
  <si>
    <t>Е</t>
  </si>
  <si>
    <t>О</t>
  </si>
  <si>
    <t>Д</t>
  </si>
  <si>
    <t>С</t>
  </si>
  <si>
    <t>А</t>
  </si>
  <si>
    <t>Э</t>
  </si>
  <si>
    <t>В</t>
  </si>
  <si>
    <t>Б</t>
  </si>
  <si>
    <t>Р</t>
  </si>
  <si>
    <t>П</t>
  </si>
  <si>
    <t>Ю</t>
  </si>
  <si>
    <t>К</t>
  </si>
  <si>
    <t>Ф</t>
  </si>
  <si>
    <t>Н</t>
  </si>
  <si>
    <t>Г</t>
  </si>
  <si>
    <t>М</t>
  </si>
  <si>
    <t>З</t>
  </si>
  <si>
    <t>Т</t>
  </si>
  <si>
    <t>У</t>
  </si>
  <si>
    <t>Я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</si>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</sst>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8" formatCode="0.0"/>
  </numFmts>
  <fonts count="2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Arial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1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2" borderId="0" xfId="0" applyFill="1"/>
    <xf numFmtId="0" fontId="2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Alignment="1"/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/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/>
    </xf>
    <xf numFmtId="0" fontId="18" fillId="0" borderId="0" xfId="0" applyFont="1"/>
    <xf numFmtId="0" fontId="9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7" fillId="0" borderId="0" xfId="0" applyFont="1"/>
    <xf numFmtId="0" fontId="19" fillId="0" borderId="0" xfId="0" applyFont="1"/>
    <xf numFmtId="0" fontId="19" fillId="2" borderId="0" xfId="0" applyFont="1" applyFill="1"/>
    <xf numFmtId="0" fontId="5" fillId="0" borderId="3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7" fillId="0" borderId="0" xfId="0" applyFont="1" applyAlignment="1"/>
    <xf numFmtId="0" fontId="17" fillId="2" borderId="0" xfId="0" applyFont="1" applyFill="1"/>
    <xf numFmtId="0" fontId="10" fillId="0" borderId="2" xfId="0" applyFont="1" applyBorder="1" applyAlignment="1">
      <alignment horizontal="center" vertical="center"/>
    </xf>
    <xf numFmtId="188" fontId="20" fillId="0" borderId="3" xfId="0" applyNumberFormat="1" applyFont="1" applyBorder="1" applyAlignment="1">
      <alignment horizontal="center" vertical="center"/>
    </xf>
    <xf numFmtId="188" fontId="21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88" fontId="2" fillId="0" borderId="3" xfId="0" applyNumberFormat="1" applyFont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0" xfId="0" applyFont="1"/>
    <xf numFmtId="0" fontId="22" fillId="0" borderId="3" xfId="0" applyFont="1" applyBorder="1" applyAlignment="1">
      <alignment horizontal="center" vertical="center"/>
    </xf>
    <xf numFmtId="0" fontId="23" fillId="0" borderId="0" xfId="0" applyFont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/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7" fillId="0" borderId="2" xfId="0" applyFont="1" applyBorder="1"/>
    <xf numFmtId="0" fontId="14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textRotation="90" wrapText="1"/>
    </xf>
    <xf numFmtId="0" fontId="13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9" fillId="0" borderId="0" xfId="0" applyFont="1" applyFill="1"/>
    <xf numFmtId="0" fontId="0" fillId="0" borderId="0" xfId="0" applyFill="1"/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188" fontId="20" fillId="0" borderId="0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45</xdr:row>
      <xdr:rowOff>0</xdr:rowOff>
    </xdr:from>
    <xdr:to>
      <xdr:col>3</xdr:col>
      <xdr:colOff>142875</xdr:colOff>
      <xdr:row>47</xdr:row>
      <xdr:rowOff>76200</xdr:rowOff>
    </xdr:to>
    <xdr:sp macro="" textlink="">
      <xdr:nvSpPr>
        <xdr:cNvPr id="21040" name="Text Box 1"/>
        <xdr:cNvSpPr txBox="1">
          <a:spLocks noChangeArrowheads="1"/>
        </xdr:cNvSpPr>
      </xdr:nvSpPr>
      <xdr:spPr bwMode="auto">
        <a:xfrm>
          <a:off x="2676525" y="1225867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45</xdr:row>
      <xdr:rowOff>0</xdr:rowOff>
    </xdr:from>
    <xdr:to>
      <xdr:col>3</xdr:col>
      <xdr:colOff>142875</xdr:colOff>
      <xdr:row>47</xdr:row>
      <xdr:rowOff>76200</xdr:rowOff>
    </xdr:to>
    <xdr:sp macro="" textlink="">
      <xdr:nvSpPr>
        <xdr:cNvPr id="21041" name="Text Box 1"/>
        <xdr:cNvSpPr txBox="1">
          <a:spLocks noChangeArrowheads="1"/>
        </xdr:cNvSpPr>
      </xdr:nvSpPr>
      <xdr:spPr bwMode="auto">
        <a:xfrm>
          <a:off x="2676525" y="1225867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21</xdr:row>
      <xdr:rowOff>0</xdr:rowOff>
    </xdr:from>
    <xdr:to>
      <xdr:col>3</xdr:col>
      <xdr:colOff>142875</xdr:colOff>
      <xdr:row>21</xdr:row>
      <xdr:rowOff>133350</xdr:rowOff>
    </xdr:to>
    <xdr:sp macro="" textlink="">
      <xdr:nvSpPr>
        <xdr:cNvPr id="21042" name="Text Box 1"/>
        <xdr:cNvSpPr txBox="1">
          <a:spLocks noChangeArrowheads="1"/>
        </xdr:cNvSpPr>
      </xdr:nvSpPr>
      <xdr:spPr bwMode="auto">
        <a:xfrm>
          <a:off x="2676525" y="6010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21</xdr:row>
      <xdr:rowOff>0</xdr:rowOff>
    </xdr:from>
    <xdr:to>
      <xdr:col>3</xdr:col>
      <xdr:colOff>142875</xdr:colOff>
      <xdr:row>21</xdr:row>
      <xdr:rowOff>133350</xdr:rowOff>
    </xdr:to>
    <xdr:sp macro="" textlink="">
      <xdr:nvSpPr>
        <xdr:cNvPr id="21043" name="Text Box 1"/>
        <xdr:cNvSpPr txBox="1">
          <a:spLocks noChangeArrowheads="1"/>
        </xdr:cNvSpPr>
      </xdr:nvSpPr>
      <xdr:spPr bwMode="auto">
        <a:xfrm>
          <a:off x="2676525" y="6010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21</xdr:row>
      <xdr:rowOff>0</xdr:rowOff>
    </xdr:from>
    <xdr:to>
      <xdr:col>3</xdr:col>
      <xdr:colOff>142875</xdr:colOff>
      <xdr:row>21</xdr:row>
      <xdr:rowOff>200025</xdr:rowOff>
    </xdr:to>
    <xdr:sp macro="" textlink="">
      <xdr:nvSpPr>
        <xdr:cNvPr id="21044" name="Text Box 1"/>
        <xdr:cNvSpPr txBox="1">
          <a:spLocks noChangeArrowheads="1"/>
        </xdr:cNvSpPr>
      </xdr:nvSpPr>
      <xdr:spPr bwMode="auto">
        <a:xfrm>
          <a:off x="2676525" y="6010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21</xdr:row>
      <xdr:rowOff>0</xdr:rowOff>
    </xdr:from>
    <xdr:to>
      <xdr:col>3</xdr:col>
      <xdr:colOff>142875</xdr:colOff>
      <xdr:row>21</xdr:row>
      <xdr:rowOff>200025</xdr:rowOff>
    </xdr:to>
    <xdr:sp macro="" textlink="">
      <xdr:nvSpPr>
        <xdr:cNvPr id="21045" name="Text Box 1"/>
        <xdr:cNvSpPr txBox="1">
          <a:spLocks noChangeArrowheads="1"/>
        </xdr:cNvSpPr>
      </xdr:nvSpPr>
      <xdr:spPr bwMode="auto">
        <a:xfrm>
          <a:off x="2676525" y="6010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21</xdr:row>
      <xdr:rowOff>0</xdr:rowOff>
    </xdr:from>
    <xdr:to>
      <xdr:col>3</xdr:col>
      <xdr:colOff>142875</xdr:colOff>
      <xdr:row>21</xdr:row>
      <xdr:rowOff>190500</xdr:rowOff>
    </xdr:to>
    <xdr:sp macro="" textlink="">
      <xdr:nvSpPr>
        <xdr:cNvPr id="21046" name="Text Box 1"/>
        <xdr:cNvSpPr txBox="1">
          <a:spLocks noChangeArrowheads="1"/>
        </xdr:cNvSpPr>
      </xdr:nvSpPr>
      <xdr:spPr bwMode="auto">
        <a:xfrm>
          <a:off x="2676525" y="6010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21</xdr:row>
      <xdr:rowOff>0</xdr:rowOff>
    </xdr:from>
    <xdr:to>
      <xdr:col>3</xdr:col>
      <xdr:colOff>142875</xdr:colOff>
      <xdr:row>21</xdr:row>
      <xdr:rowOff>190500</xdr:rowOff>
    </xdr:to>
    <xdr:sp macro="" textlink="">
      <xdr:nvSpPr>
        <xdr:cNvPr id="21047" name="Text Box 1"/>
        <xdr:cNvSpPr txBox="1">
          <a:spLocks noChangeArrowheads="1"/>
        </xdr:cNvSpPr>
      </xdr:nvSpPr>
      <xdr:spPr bwMode="auto">
        <a:xfrm>
          <a:off x="2676525" y="6010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21</xdr:row>
      <xdr:rowOff>0</xdr:rowOff>
    </xdr:from>
    <xdr:to>
      <xdr:col>3</xdr:col>
      <xdr:colOff>142875</xdr:colOff>
      <xdr:row>21</xdr:row>
      <xdr:rowOff>133350</xdr:rowOff>
    </xdr:to>
    <xdr:sp macro="" textlink="">
      <xdr:nvSpPr>
        <xdr:cNvPr id="21048" name="Text Box 1"/>
        <xdr:cNvSpPr txBox="1">
          <a:spLocks noChangeArrowheads="1"/>
        </xdr:cNvSpPr>
      </xdr:nvSpPr>
      <xdr:spPr bwMode="auto">
        <a:xfrm>
          <a:off x="2676525" y="6010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21</xdr:row>
      <xdr:rowOff>0</xdr:rowOff>
    </xdr:from>
    <xdr:to>
      <xdr:col>3</xdr:col>
      <xdr:colOff>142875</xdr:colOff>
      <xdr:row>21</xdr:row>
      <xdr:rowOff>133350</xdr:rowOff>
    </xdr:to>
    <xdr:sp macro="" textlink="">
      <xdr:nvSpPr>
        <xdr:cNvPr id="21049" name="Text Box 1"/>
        <xdr:cNvSpPr txBox="1">
          <a:spLocks noChangeArrowheads="1"/>
        </xdr:cNvSpPr>
      </xdr:nvSpPr>
      <xdr:spPr bwMode="auto">
        <a:xfrm>
          <a:off x="2676525" y="6010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21</xdr:row>
      <xdr:rowOff>0</xdr:rowOff>
    </xdr:from>
    <xdr:to>
      <xdr:col>3</xdr:col>
      <xdr:colOff>142875</xdr:colOff>
      <xdr:row>21</xdr:row>
      <xdr:rowOff>200025</xdr:rowOff>
    </xdr:to>
    <xdr:sp macro="" textlink="">
      <xdr:nvSpPr>
        <xdr:cNvPr id="21050" name="Text Box 1"/>
        <xdr:cNvSpPr txBox="1">
          <a:spLocks noChangeArrowheads="1"/>
        </xdr:cNvSpPr>
      </xdr:nvSpPr>
      <xdr:spPr bwMode="auto">
        <a:xfrm>
          <a:off x="2676525" y="6010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21</xdr:row>
      <xdr:rowOff>0</xdr:rowOff>
    </xdr:from>
    <xdr:to>
      <xdr:col>3</xdr:col>
      <xdr:colOff>142875</xdr:colOff>
      <xdr:row>21</xdr:row>
      <xdr:rowOff>200025</xdr:rowOff>
    </xdr:to>
    <xdr:sp macro="" textlink="">
      <xdr:nvSpPr>
        <xdr:cNvPr id="21051" name="Text Box 1"/>
        <xdr:cNvSpPr txBox="1">
          <a:spLocks noChangeArrowheads="1"/>
        </xdr:cNvSpPr>
      </xdr:nvSpPr>
      <xdr:spPr bwMode="auto">
        <a:xfrm>
          <a:off x="2676525" y="6010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21</xdr:row>
      <xdr:rowOff>0</xdr:rowOff>
    </xdr:from>
    <xdr:to>
      <xdr:col>3</xdr:col>
      <xdr:colOff>142875</xdr:colOff>
      <xdr:row>21</xdr:row>
      <xdr:rowOff>123825</xdr:rowOff>
    </xdr:to>
    <xdr:sp macro="" textlink="">
      <xdr:nvSpPr>
        <xdr:cNvPr id="21052" name="Text Box 1"/>
        <xdr:cNvSpPr txBox="1">
          <a:spLocks noChangeArrowheads="1"/>
        </xdr:cNvSpPr>
      </xdr:nvSpPr>
      <xdr:spPr bwMode="auto">
        <a:xfrm>
          <a:off x="2676525" y="6010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21</xdr:row>
      <xdr:rowOff>0</xdr:rowOff>
    </xdr:from>
    <xdr:to>
      <xdr:col>3</xdr:col>
      <xdr:colOff>142875</xdr:colOff>
      <xdr:row>21</xdr:row>
      <xdr:rowOff>123825</xdr:rowOff>
    </xdr:to>
    <xdr:sp macro="" textlink="">
      <xdr:nvSpPr>
        <xdr:cNvPr id="21053" name="Text Box 1"/>
        <xdr:cNvSpPr txBox="1">
          <a:spLocks noChangeArrowheads="1"/>
        </xdr:cNvSpPr>
      </xdr:nvSpPr>
      <xdr:spPr bwMode="auto">
        <a:xfrm>
          <a:off x="2676525" y="6010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21</xdr:row>
      <xdr:rowOff>0</xdr:rowOff>
    </xdr:from>
    <xdr:to>
      <xdr:col>3</xdr:col>
      <xdr:colOff>142875</xdr:colOff>
      <xdr:row>21</xdr:row>
      <xdr:rowOff>133350</xdr:rowOff>
    </xdr:to>
    <xdr:sp macro="" textlink="">
      <xdr:nvSpPr>
        <xdr:cNvPr id="21054" name="Text Box 1"/>
        <xdr:cNvSpPr txBox="1">
          <a:spLocks noChangeArrowheads="1"/>
        </xdr:cNvSpPr>
      </xdr:nvSpPr>
      <xdr:spPr bwMode="auto">
        <a:xfrm>
          <a:off x="2676525" y="6010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21</xdr:row>
      <xdr:rowOff>0</xdr:rowOff>
    </xdr:from>
    <xdr:to>
      <xdr:col>3</xdr:col>
      <xdr:colOff>142875</xdr:colOff>
      <xdr:row>21</xdr:row>
      <xdr:rowOff>133350</xdr:rowOff>
    </xdr:to>
    <xdr:sp macro="" textlink="">
      <xdr:nvSpPr>
        <xdr:cNvPr id="21055" name="Text Box 1"/>
        <xdr:cNvSpPr txBox="1">
          <a:spLocks noChangeArrowheads="1"/>
        </xdr:cNvSpPr>
      </xdr:nvSpPr>
      <xdr:spPr bwMode="auto">
        <a:xfrm>
          <a:off x="2676525" y="6010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21</xdr:row>
      <xdr:rowOff>0</xdr:rowOff>
    </xdr:from>
    <xdr:to>
      <xdr:col>3</xdr:col>
      <xdr:colOff>142875</xdr:colOff>
      <xdr:row>21</xdr:row>
      <xdr:rowOff>247650</xdr:rowOff>
    </xdr:to>
    <xdr:sp macro="" textlink="">
      <xdr:nvSpPr>
        <xdr:cNvPr id="21056" name="Text Box 1"/>
        <xdr:cNvSpPr txBox="1">
          <a:spLocks noChangeArrowheads="1"/>
        </xdr:cNvSpPr>
      </xdr:nvSpPr>
      <xdr:spPr bwMode="auto">
        <a:xfrm>
          <a:off x="2676525" y="6010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21</xdr:row>
      <xdr:rowOff>0</xdr:rowOff>
    </xdr:from>
    <xdr:to>
      <xdr:col>3</xdr:col>
      <xdr:colOff>142875</xdr:colOff>
      <xdr:row>21</xdr:row>
      <xdr:rowOff>247650</xdr:rowOff>
    </xdr:to>
    <xdr:sp macro="" textlink="">
      <xdr:nvSpPr>
        <xdr:cNvPr id="21057" name="Text Box 1"/>
        <xdr:cNvSpPr txBox="1">
          <a:spLocks noChangeArrowheads="1"/>
        </xdr:cNvSpPr>
      </xdr:nvSpPr>
      <xdr:spPr bwMode="auto">
        <a:xfrm>
          <a:off x="2676525" y="6010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21</xdr:row>
      <xdr:rowOff>0</xdr:rowOff>
    </xdr:from>
    <xdr:to>
      <xdr:col>3</xdr:col>
      <xdr:colOff>142875</xdr:colOff>
      <xdr:row>21</xdr:row>
      <xdr:rowOff>123825</xdr:rowOff>
    </xdr:to>
    <xdr:sp macro="" textlink="">
      <xdr:nvSpPr>
        <xdr:cNvPr id="21058" name="Text Box 1"/>
        <xdr:cNvSpPr txBox="1">
          <a:spLocks noChangeArrowheads="1"/>
        </xdr:cNvSpPr>
      </xdr:nvSpPr>
      <xdr:spPr bwMode="auto">
        <a:xfrm>
          <a:off x="2676525" y="6010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21</xdr:row>
      <xdr:rowOff>0</xdr:rowOff>
    </xdr:from>
    <xdr:to>
      <xdr:col>3</xdr:col>
      <xdr:colOff>142875</xdr:colOff>
      <xdr:row>21</xdr:row>
      <xdr:rowOff>123825</xdr:rowOff>
    </xdr:to>
    <xdr:sp macro="" textlink="">
      <xdr:nvSpPr>
        <xdr:cNvPr id="21059" name="Text Box 1"/>
        <xdr:cNvSpPr txBox="1">
          <a:spLocks noChangeArrowheads="1"/>
        </xdr:cNvSpPr>
      </xdr:nvSpPr>
      <xdr:spPr bwMode="auto">
        <a:xfrm>
          <a:off x="2676525" y="60102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29</xdr:row>
      <xdr:rowOff>0</xdr:rowOff>
    </xdr:from>
    <xdr:to>
      <xdr:col>3</xdr:col>
      <xdr:colOff>142875</xdr:colOff>
      <xdr:row>29</xdr:row>
      <xdr:rowOff>133350</xdr:rowOff>
    </xdr:to>
    <xdr:sp macro="" textlink="">
      <xdr:nvSpPr>
        <xdr:cNvPr id="21060" name="Text Box 1"/>
        <xdr:cNvSpPr txBox="1">
          <a:spLocks noChangeArrowheads="1"/>
        </xdr:cNvSpPr>
      </xdr:nvSpPr>
      <xdr:spPr bwMode="auto">
        <a:xfrm>
          <a:off x="2676525" y="81438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29</xdr:row>
      <xdr:rowOff>0</xdr:rowOff>
    </xdr:from>
    <xdr:to>
      <xdr:col>3</xdr:col>
      <xdr:colOff>142875</xdr:colOff>
      <xdr:row>29</xdr:row>
      <xdr:rowOff>133350</xdr:rowOff>
    </xdr:to>
    <xdr:sp macro="" textlink="">
      <xdr:nvSpPr>
        <xdr:cNvPr id="21061" name="Text Box 1"/>
        <xdr:cNvSpPr txBox="1">
          <a:spLocks noChangeArrowheads="1"/>
        </xdr:cNvSpPr>
      </xdr:nvSpPr>
      <xdr:spPr bwMode="auto">
        <a:xfrm>
          <a:off x="2676525" y="81438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37</xdr:row>
      <xdr:rowOff>0</xdr:rowOff>
    </xdr:from>
    <xdr:to>
      <xdr:col>3</xdr:col>
      <xdr:colOff>142875</xdr:colOff>
      <xdr:row>37</xdr:row>
      <xdr:rowOff>247650</xdr:rowOff>
    </xdr:to>
    <xdr:sp macro="" textlink="">
      <xdr:nvSpPr>
        <xdr:cNvPr id="21062" name="Text Box 1"/>
        <xdr:cNvSpPr txBox="1">
          <a:spLocks noChangeArrowheads="1"/>
        </xdr:cNvSpPr>
      </xdr:nvSpPr>
      <xdr:spPr bwMode="auto">
        <a:xfrm>
          <a:off x="2676525" y="10201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37</xdr:row>
      <xdr:rowOff>0</xdr:rowOff>
    </xdr:from>
    <xdr:to>
      <xdr:col>3</xdr:col>
      <xdr:colOff>142875</xdr:colOff>
      <xdr:row>37</xdr:row>
      <xdr:rowOff>247650</xdr:rowOff>
    </xdr:to>
    <xdr:sp macro="" textlink="">
      <xdr:nvSpPr>
        <xdr:cNvPr id="21063" name="Text Box 1"/>
        <xdr:cNvSpPr txBox="1">
          <a:spLocks noChangeArrowheads="1"/>
        </xdr:cNvSpPr>
      </xdr:nvSpPr>
      <xdr:spPr bwMode="auto">
        <a:xfrm>
          <a:off x="2676525" y="102012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41</xdr:row>
      <xdr:rowOff>0</xdr:rowOff>
    </xdr:from>
    <xdr:to>
      <xdr:col>3</xdr:col>
      <xdr:colOff>142875</xdr:colOff>
      <xdr:row>41</xdr:row>
      <xdr:rowOff>123825</xdr:rowOff>
    </xdr:to>
    <xdr:sp macro="" textlink="">
      <xdr:nvSpPr>
        <xdr:cNvPr id="21064" name="Text Box 1"/>
        <xdr:cNvSpPr txBox="1">
          <a:spLocks noChangeArrowheads="1"/>
        </xdr:cNvSpPr>
      </xdr:nvSpPr>
      <xdr:spPr bwMode="auto">
        <a:xfrm>
          <a:off x="2676525" y="11229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41</xdr:row>
      <xdr:rowOff>0</xdr:rowOff>
    </xdr:from>
    <xdr:to>
      <xdr:col>3</xdr:col>
      <xdr:colOff>142875</xdr:colOff>
      <xdr:row>41</xdr:row>
      <xdr:rowOff>123825</xdr:rowOff>
    </xdr:to>
    <xdr:sp macro="" textlink="">
      <xdr:nvSpPr>
        <xdr:cNvPr id="21065" name="Text Box 1"/>
        <xdr:cNvSpPr txBox="1">
          <a:spLocks noChangeArrowheads="1"/>
        </xdr:cNvSpPr>
      </xdr:nvSpPr>
      <xdr:spPr bwMode="auto">
        <a:xfrm>
          <a:off x="2676525" y="11229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142875</xdr:colOff>
      <xdr:row>35</xdr:row>
      <xdr:rowOff>133350</xdr:rowOff>
    </xdr:to>
    <xdr:sp macro="" textlink="">
      <xdr:nvSpPr>
        <xdr:cNvPr id="21066" name="Text Box 1"/>
        <xdr:cNvSpPr txBox="1">
          <a:spLocks noChangeArrowheads="1"/>
        </xdr:cNvSpPr>
      </xdr:nvSpPr>
      <xdr:spPr bwMode="auto">
        <a:xfrm>
          <a:off x="2676525" y="9686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142875</xdr:colOff>
      <xdr:row>35</xdr:row>
      <xdr:rowOff>133350</xdr:rowOff>
    </xdr:to>
    <xdr:sp macro="" textlink="">
      <xdr:nvSpPr>
        <xdr:cNvPr id="21067" name="Text Box 1"/>
        <xdr:cNvSpPr txBox="1">
          <a:spLocks noChangeArrowheads="1"/>
        </xdr:cNvSpPr>
      </xdr:nvSpPr>
      <xdr:spPr bwMode="auto">
        <a:xfrm>
          <a:off x="2676525" y="9686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36</xdr:row>
      <xdr:rowOff>247650</xdr:rowOff>
    </xdr:to>
    <xdr:sp macro="" textlink="">
      <xdr:nvSpPr>
        <xdr:cNvPr id="21068" name="Text Box 1"/>
        <xdr:cNvSpPr txBox="1">
          <a:spLocks noChangeArrowheads="1"/>
        </xdr:cNvSpPr>
      </xdr:nvSpPr>
      <xdr:spPr bwMode="auto">
        <a:xfrm>
          <a:off x="2676525" y="99441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36</xdr:row>
      <xdr:rowOff>247650</xdr:rowOff>
    </xdr:to>
    <xdr:sp macro="" textlink="">
      <xdr:nvSpPr>
        <xdr:cNvPr id="21069" name="Text Box 1"/>
        <xdr:cNvSpPr txBox="1">
          <a:spLocks noChangeArrowheads="1"/>
        </xdr:cNvSpPr>
      </xdr:nvSpPr>
      <xdr:spPr bwMode="auto">
        <a:xfrm>
          <a:off x="2676525" y="99441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41</xdr:row>
      <xdr:rowOff>0</xdr:rowOff>
    </xdr:from>
    <xdr:to>
      <xdr:col>3</xdr:col>
      <xdr:colOff>142875</xdr:colOff>
      <xdr:row>41</xdr:row>
      <xdr:rowOff>123825</xdr:rowOff>
    </xdr:to>
    <xdr:sp macro="" textlink="">
      <xdr:nvSpPr>
        <xdr:cNvPr id="21070" name="Text Box 1"/>
        <xdr:cNvSpPr txBox="1">
          <a:spLocks noChangeArrowheads="1"/>
        </xdr:cNvSpPr>
      </xdr:nvSpPr>
      <xdr:spPr bwMode="auto">
        <a:xfrm>
          <a:off x="2676525" y="11229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41</xdr:row>
      <xdr:rowOff>0</xdr:rowOff>
    </xdr:from>
    <xdr:to>
      <xdr:col>3</xdr:col>
      <xdr:colOff>142875</xdr:colOff>
      <xdr:row>41</xdr:row>
      <xdr:rowOff>123825</xdr:rowOff>
    </xdr:to>
    <xdr:sp macro="" textlink="">
      <xdr:nvSpPr>
        <xdr:cNvPr id="21071" name="Text Box 1"/>
        <xdr:cNvSpPr txBox="1">
          <a:spLocks noChangeArrowheads="1"/>
        </xdr:cNvSpPr>
      </xdr:nvSpPr>
      <xdr:spPr bwMode="auto">
        <a:xfrm>
          <a:off x="2676525" y="1122997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0</xdr:rowOff>
    </xdr:from>
    <xdr:to>
      <xdr:col>3</xdr:col>
      <xdr:colOff>142875</xdr:colOff>
      <xdr:row>19</xdr:row>
      <xdr:rowOff>133350</xdr:rowOff>
    </xdr:to>
    <xdr:sp macro="" textlink="">
      <xdr:nvSpPr>
        <xdr:cNvPr id="21072" name="Text Box 1"/>
        <xdr:cNvSpPr txBox="1">
          <a:spLocks noChangeArrowheads="1"/>
        </xdr:cNvSpPr>
      </xdr:nvSpPr>
      <xdr:spPr bwMode="auto">
        <a:xfrm>
          <a:off x="2676525" y="54578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0</xdr:rowOff>
    </xdr:from>
    <xdr:to>
      <xdr:col>3</xdr:col>
      <xdr:colOff>142875</xdr:colOff>
      <xdr:row>19</xdr:row>
      <xdr:rowOff>133350</xdr:rowOff>
    </xdr:to>
    <xdr:sp macro="" textlink="">
      <xdr:nvSpPr>
        <xdr:cNvPr id="21073" name="Text Box 1"/>
        <xdr:cNvSpPr txBox="1">
          <a:spLocks noChangeArrowheads="1"/>
        </xdr:cNvSpPr>
      </xdr:nvSpPr>
      <xdr:spPr bwMode="auto">
        <a:xfrm>
          <a:off x="2676525" y="54578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45</xdr:row>
      <xdr:rowOff>0</xdr:rowOff>
    </xdr:from>
    <xdr:to>
      <xdr:col>3</xdr:col>
      <xdr:colOff>142875</xdr:colOff>
      <xdr:row>46</xdr:row>
      <xdr:rowOff>38100</xdr:rowOff>
    </xdr:to>
    <xdr:sp macro="" textlink="">
      <xdr:nvSpPr>
        <xdr:cNvPr id="21074" name="Text Box 1"/>
        <xdr:cNvSpPr txBox="1">
          <a:spLocks noChangeArrowheads="1"/>
        </xdr:cNvSpPr>
      </xdr:nvSpPr>
      <xdr:spPr bwMode="auto">
        <a:xfrm>
          <a:off x="2676525" y="12258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45</xdr:row>
      <xdr:rowOff>0</xdr:rowOff>
    </xdr:from>
    <xdr:to>
      <xdr:col>3</xdr:col>
      <xdr:colOff>142875</xdr:colOff>
      <xdr:row>46</xdr:row>
      <xdr:rowOff>38100</xdr:rowOff>
    </xdr:to>
    <xdr:sp macro="" textlink="">
      <xdr:nvSpPr>
        <xdr:cNvPr id="21075" name="Text Box 1"/>
        <xdr:cNvSpPr txBox="1">
          <a:spLocks noChangeArrowheads="1"/>
        </xdr:cNvSpPr>
      </xdr:nvSpPr>
      <xdr:spPr bwMode="auto">
        <a:xfrm>
          <a:off x="2676525" y="122586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26</xdr:row>
      <xdr:rowOff>0</xdr:rowOff>
    </xdr:from>
    <xdr:to>
      <xdr:col>3</xdr:col>
      <xdr:colOff>142875</xdr:colOff>
      <xdr:row>26</xdr:row>
      <xdr:rowOff>123825</xdr:rowOff>
    </xdr:to>
    <xdr:sp macro="" textlink="">
      <xdr:nvSpPr>
        <xdr:cNvPr id="21076" name="Text Box 1"/>
        <xdr:cNvSpPr txBox="1">
          <a:spLocks noChangeArrowheads="1"/>
        </xdr:cNvSpPr>
      </xdr:nvSpPr>
      <xdr:spPr bwMode="auto">
        <a:xfrm>
          <a:off x="2676525" y="73723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26</xdr:row>
      <xdr:rowOff>0</xdr:rowOff>
    </xdr:from>
    <xdr:to>
      <xdr:col>3</xdr:col>
      <xdr:colOff>142875</xdr:colOff>
      <xdr:row>26</xdr:row>
      <xdr:rowOff>123825</xdr:rowOff>
    </xdr:to>
    <xdr:sp macro="" textlink="">
      <xdr:nvSpPr>
        <xdr:cNvPr id="21077" name="Text Box 1"/>
        <xdr:cNvSpPr txBox="1">
          <a:spLocks noChangeArrowheads="1"/>
        </xdr:cNvSpPr>
      </xdr:nvSpPr>
      <xdr:spPr bwMode="auto">
        <a:xfrm>
          <a:off x="2676525" y="737235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16</xdr:row>
      <xdr:rowOff>190500</xdr:rowOff>
    </xdr:from>
    <xdr:to>
      <xdr:col>3</xdr:col>
      <xdr:colOff>142875</xdr:colOff>
      <xdr:row>18</xdr:row>
      <xdr:rowOff>123825</xdr:rowOff>
    </xdr:to>
    <xdr:sp macro="" textlink="">
      <xdr:nvSpPr>
        <xdr:cNvPr id="22662" name="Text Box 1"/>
        <xdr:cNvSpPr txBox="1">
          <a:spLocks noChangeArrowheads="1"/>
        </xdr:cNvSpPr>
      </xdr:nvSpPr>
      <xdr:spPr bwMode="auto">
        <a:xfrm>
          <a:off x="3086100" y="51625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190500</xdr:rowOff>
    </xdr:from>
    <xdr:to>
      <xdr:col>3</xdr:col>
      <xdr:colOff>142875</xdr:colOff>
      <xdr:row>18</xdr:row>
      <xdr:rowOff>123825</xdr:rowOff>
    </xdr:to>
    <xdr:sp macro="" textlink="">
      <xdr:nvSpPr>
        <xdr:cNvPr id="22663" name="Text Box 1"/>
        <xdr:cNvSpPr txBox="1">
          <a:spLocks noChangeArrowheads="1"/>
        </xdr:cNvSpPr>
      </xdr:nvSpPr>
      <xdr:spPr bwMode="auto">
        <a:xfrm>
          <a:off x="3086100" y="516255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50</xdr:row>
      <xdr:rowOff>0</xdr:rowOff>
    </xdr:from>
    <xdr:to>
      <xdr:col>3</xdr:col>
      <xdr:colOff>142875</xdr:colOff>
      <xdr:row>50</xdr:row>
      <xdr:rowOff>133350</xdr:rowOff>
    </xdr:to>
    <xdr:sp macro="" textlink="">
      <xdr:nvSpPr>
        <xdr:cNvPr id="22664" name="Text Box 1"/>
        <xdr:cNvSpPr txBox="1">
          <a:spLocks noChangeArrowheads="1"/>
        </xdr:cNvSpPr>
      </xdr:nvSpPr>
      <xdr:spPr bwMode="auto">
        <a:xfrm>
          <a:off x="3086100" y="14687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50</xdr:row>
      <xdr:rowOff>0</xdr:rowOff>
    </xdr:from>
    <xdr:to>
      <xdr:col>3</xdr:col>
      <xdr:colOff>142875</xdr:colOff>
      <xdr:row>50</xdr:row>
      <xdr:rowOff>133350</xdr:rowOff>
    </xdr:to>
    <xdr:sp macro="" textlink="">
      <xdr:nvSpPr>
        <xdr:cNvPr id="22665" name="Text Box 1"/>
        <xdr:cNvSpPr txBox="1">
          <a:spLocks noChangeArrowheads="1"/>
        </xdr:cNvSpPr>
      </xdr:nvSpPr>
      <xdr:spPr bwMode="auto">
        <a:xfrm>
          <a:off x="3086100" y="14687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10</xdr:row>
      <xdr:rowOff>238125</xdr:rowOff>
    </xdr:to>
    <xdr:sp macro="" textlink="">
      <xdr:nvSpPr>
        <xdr:cNvPr id="22666" name="Text Box 1"/>
        <xdr:cNvSpPr txBox="1">
          <a:spLocks noChangeArrowheads="1"/>
        </xdr:cNvSpPr>
      </xdr:nvSpPr>
      <xdr:spPr bwMode="auto">
        <a:xfrm>
          <a:off x="3086100" y="29718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10</xdr:row>
      <xdr:rowOff>238125</xdr:rowOff>
    </xdr:to>
    <xdr:sp macro="" textlink="">
      <xdr:nvSpPr>
        <xdr:cNvPr id="22667" name="Text Box 1"/>
        <xdr:cNvSpPr txBox="1">
          <a:spLocks noChangeArrowheads="1"/>
        </xdr:cNvSpPr>
      </xdr:nvSpPr>
      <xdr:spPr bwMode="auto">
        <a:xfrm>
          <a:off x="3086100" y="29718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46</xdr:row>
      <xdr:rowOff>0</xdr:rowOff>
    </xdr:from>
    <xdr:to>
      <xdr:col>3</xdr:col>
      <xdr:colOff>142875</xdr:colOff>
      <xdr:row>47</xdr:row>
      <xdr:rowOff>180975</xdr:rowOff>
    </xdr:to>
    <xdr:sp macro="" textlink="">
      <xdr:nvSpPr>
        <xdr:cNvPr id="22668" name="Text Box 1"/>
        <xdr:cNvSpPr txBox="1">
          <a:spLocks noChangeArrowheads="1"/>
        </xdr:cNvSpPr>
      </xdr:nvSpPr>
      <xdr:spPr bwMode="auto">
        <a:xfrm>
          <a:off x="3086100" y="135445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46</xdr:row>
      <xdr:rowOff>0</xdr:rowOff>
    </xdr:from>
    <xdr:to>
      <xdr:col>3</xdr:col>
      <xdr:colOff>142875</xdr:colOff>
      <xdr:row>47</xdr:row>
      <xdr:rowOff>180975</xdr:rowOff>
    </xdr:to>
    <xdr:sp macro="" textlink="">
      <xdr:nvSpPr>
        <xdr:cNvPr id="22669" name="Text Box 1"/>
        <xdr:cNvSpPr txBox="1">
          <a:spLocks noChangeArrowheads="1"/>
        </xdr:cNvSpPr>
      </xdr:nvSpPr>
      <xdr:spPr bwMode="auto">
        <a:xfrm>
          <a:off x="3086100" y="1354455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50</xdr:row>
      <xdr:rowOff>0</xdr:rowOff>
    </xdr:from>
    <xdr:to>
      <xdr:col>3</xdr:col>
      <xdr:colOff>142875</xdr:colOff>
      <xdr:row>50</xdr:row>
      <xdr:rowOff>133350</xdr:rowOff>
    </xdr:to>
    <xdr:sp macro="" textlink="">
      <xdr:nvSpPr>
        <xdr:cNvPr id="22670" name="Text Box 1"/>
        <xdr:cNvSpPr txBox="1">
          <a:spLocks noChangeArrowheads="1"/>
        </xdr:cNvSpPr>
      </xdr:nvSpPr>
      <xdr:spPr bwMode="auto">
        <a:xfrm>
          <a:off x="3086100" y="14687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50</xdr:row>
      <xdr:rowOff>0</xdr:rowOff>
    </xdr:from>
    <xdr:to>
      <xdr:col>3</xdr:col>
      <xdr:colOff>142875</xdr:colOff>
      <xdr:row>50</xdr:row>
      <xdr:rowOff>133350</xdr:rowOff>
    </xdr:to>
    <xdr:sp macro="" textlink="">
      <xdr:nvSpPr>
        <xdr:cNvPr id="22671" name="Text Box 1"/>
        <xdr:cNvSpPr txBox="1">
          <a:spLocks noChangeArrowheads="1"/>
        </xdr:cNvSpPr>
      </xdr:nvSpPr>
      <xdr:spPr bwMode="auto">
        <a:xfrm>
          <a:off x="3086100" y="146875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10</xdr:row>
      <xdr:rowOff>238125</xdr:rowOff>
    </xdr:to>
    <xdr:sp macro="" textlink="">
      <xdr:nvSpPr>
        <xdr:cNvPr id="22672" name="Text Box 1"/>
        <xdr:cNvSpPr txBox="1">
          <a:spLocks noChangeArrowheads="1"/>
        </xdr:cNvSpPr>
      </xdr:nvSpPr>
      <xdr:spPr bwMode="auto">
        <a:xfrm>
          <a:off x="3086100" y="29718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0</xdr:rowOff>
    </xdr:from>
    <xdr:to>
      <xdr:col>3</xdr:col>
      <xdr:colOff>142875</xdr:colOff>
      <xdr:row>10</xdr:row>
      <xdr:rowOff>238125</xdr:rowOff>
    </xdr:to>
    <xdr:sp macro="" textlink="">
      <xdr:nvSpPr>
        <xdr:cNvPr id="22673" name="Text Box 1"/>
        <xdr:cNvSpPr txBox="1">
          <a:spLocks noChangeArrowheads="1"/>
        </xdr:cNvSpPr>
      </xdr:nvSpPr>
      <xdr:spPr bwMode="auto">
        <a:xfrm>
          <a:off x="3086100" y="29718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0</xdr:rowOff>
    </xdr:from>
    <xdr:to>
      <xdr:col>3</xdr:col>
      <xdr:colOff>142875</xdr:colOff>
      <xdr:row>20</xdr:row>
      <xdr:rowOff>180975</xdr:rowOff>
    </xdr:to>
    <xdr:sp macro="" textlink="">
      <xdr:nvSpPr>
        <xdr:cNvPr id="22674" name="Text Box 1"/>
        <xdr:cNvSpPr txBox="1">
          <a:spLocks noChangeArrowheads="1"/>
        </xdr:cNvSpPr>
      </xdr:nvSpPr>
      <xdr:spPr bwMode="auto">
        <a:xfrm>
          <a:off x="3086100" y="58293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0</xdr:rowOff>
    </xdr:from>
    <xdr:to>
      <xdr:col>3</xdr:col>
      <xdr:colOff>142875</xdr:colOff>
      <xdr:row>20</xdr:row>
      <xdr:rowOff>180975</xdr:rowOff>
    </xdr:to>
    <xdr:sp macro="" textlink="">
      <xdr:nvSpPr>
        <xdr:cNvPr id="22675" name="Text Box 1"/>
        <xdr:cNvSpPr txBox="1">
          <a:spLocks noChangeArrowheads="1"/>
        </xdr:cNvSpPr>
      </xdr:nvSpPr>
      <xdr:spPr bwMode="auto">
        <a:xfrm>
          <a:off x="3086100" y="58293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20</xdr:row>
      <xdr:rowOff>0</xdr:rowOff>
    </xdr:from>
    <xdr:to>
      <xdr:col>3</xdr:col>
      <xdr:colOff>142875</xdr:colOff>
      <xdr:row>20</xdr:row>
      <xdr:rowOff>133350</xdr:rowOff>
    </xdr:to>
    <xdr:sp macro="" textlink="">
      <xdr:nvSpPr>
        <xdr:cNvPr id="22676" name="Text Box 1"/>
        <xdr:cNvSpPr txBox="1">
          <a:spLocks noChangeArrowheads="1"/>
        </xdr:cNvSpPr>
      </xdr:nvSpPr>
      <xdr:spPr bwMode="auto">
        <a:xfrm>
          <a:off x="3086100" y="6115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20</xdr:row>
      <xdr:rowOff>0</xdr:rowOff>
    </xdr:from>
    <xdr:to>
      <xdr:col>3</xdr:col>
      <xdr:colOff>142875</xdr:colOff>
      <xdr:row>20</xdr:row>
      <xdr:rowOff>133350</xdr:rowOff>
    </xdr:to>
    <xdr:sp macro="" textlink="">
      <xdr:nvSpPr>
        <xdr:cNvPr id="22677" name="Text Box 1"/>
        <xdr:cNvSpPr txBox="1">
          <a:spLocks noChangeArrowheads="1"/>
        </xdr:cNvSpPr>
      </xdr:nvSpPr>
      <xdr:spPr bwMode="auto">
        <a:xfrm>
          <a:off x="3086100" y="6115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32</xdr:row>
      <xdr:rowOff>0</xdr:rowOff>
    </xdr:from>
    <xdr:to>
      <xdr:col>3</xdr:col>
      <xdr:colOff>142875</xdr:colOff>
      <xdr:row>32</xdr:row>
      <xdr:rowOff>247650</xdr:rowOff>
    </xdr:to>
    <xdr:sp macro="" textlink="">
      <xdr:nvSpPr>
        <xdr:cNvPr id="22678" name="Text Box 1"/>
        <xdr:cNvSpPr txBox="1">
          <a:spLocks noChangeArrowheads="1"/>
        </xdr:cNvSpPr>
      </xdr:nvSpPr>
      <xdr:spPr bwMode="auto">
        <a:xfrm>
          <a:off x="3086100" y="9544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32</xdr:row>
      <xdr:rowOff>0</xdr:rowOff>
    </xdr:from>
    <xdr:to>
      <xdr:col>3</xdr:col>
      <xdr:colOff>142875</xdr:colOff>
      <xdr:row>32</xdr:row>
      <xdr:rowOff>247650</xdr:rowOff>
    </xdr:to>
    <xdr:sp macro="" textlink="">
      <xdr:nvSpPr>
        <xdr:cNvPr id="22679" name="Text Box 1"/>
        <xdr:cNvSpPr txBox="1">
          <a:spLocks noChangeArrowheads="1"/>
        </xdr:cNvSpPr>
      </xdr:nvSpPr>
      <xdr:spPr bwMode="auto">
        <a:xfrm>
          <a:off x="3086100" y="9544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50</xdr:row>
      <xdr:rowOff>0</xdr:rowOff>
    </xdr:from>
    <xdr:to>
      <xdr:col>3</xdr:col>
      <xdr:colOff>142875</xdr:colOff>
      <xdr:row>50</xdr:row>
      <xdr:rowOff>190500</xdr:rowOff>
    </xdr:to>
    <xdr:sp macro="" textlink="">
      <xdr:nvSpPr>
        <xdr:cNvPr id="22680" name="Text Box 1"/>
        <xdr:cNvSpPr txBox="1">
          <a:spLocks noChangeArrowheads="1"/>
        </xdr:cNvSpPr>
      </xdr:nvSpPr>
      <xdr:spPr bwMode="auto">
        <a:xfrm>
          <a:off x="3086100" y="14687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50</xdr:row>
      <xdr:rowOff>0</xdr:rowOff>
    </xdr:from>
    <xdr:to>
      <xdr:col>3</xdr:col>
      <xdr:colOff>142875</xdr:colOff>
      <xdr:row>50</xdr:row>
      <xdr:rowOff>190500</xdr:rowOff>
    </xdr:to>
    <xdr:sp macro="" textlink="">
      <xdr:nvSpPr>
        <xdr:cNvPr id="22681" name="Text Box 1"/>
        <xdr:cNvSpPr txBox="1">
          <a:spLocks noChangeArrowheads="1"/>
        </xdr:cNvSpPr>
      </xdr:nvSpPr>
      <xdr:spPr bwMode="auto">
        <a:xfrm>
          <a:off x="3086100" y="14687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24</xdr:row>
      <xdr:rowOff>0</xdr:rowOff>
    </xdr:from>
    <xdr:to>
      <xdr:col>3</xdr:col>
      <xdr:colOff>142875</xdr:colOff>
      <xdr:row>24</xdr:row>
      <xdr:rowOff>133350</xdr:rowOff>
    </xdr:to>
    <xdr:sp macro="" textlink="">
      <xdr:nvSpPr>
        <xdr:cNvPr id="22682" name="Text Box 1"/>
        <xdr:cNvSpPr txBox="1">
          <a:spLocks noChangeArrowheads="1"/>
        </xdr:cNvSpPr>
      </xdr:nvSpPr>
      <xdr:spPr bwMode="auto">
        <a:xfrm>
          <a:off x="3086100" y="725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24</xdr:row>
      <xdr:rowOff>0</xdr:rowOff>
    </xdr:from>
    <xdr:to>
      <xdr:col>3</xdr:col>
      <xdr:colOff>142875</xdr:colOff>
      <xdr:row>24</xdr:row>
      <xdr:rowOff>133350</xdr:rowOff>
    </xdr:to>
    <xdr:sp macro="" textlink="">
      <xdr:nvSpPr>
        <xdr:cNvPr id="22683" name="Text Box 1"/>
        <xdr:cNvSpPr txBox="1">
          <a:spLocks noChangeArrowheads="1"/>
        </xdr:cNvSpPr>
      </xdr:nvSpPr>
      <xdr:spPr bwMode="auto">
        <a:xfrm>
          <a:off x="3086100" y="7258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33</xdr:row>
      <xdr:rowOff>0</xdr:rowOff>
    </xdr:from>
    <xdr:to>
      <xdr:col>3</xdr:col>
      <xdr:colOff>142875</xdr:colOff>
      <xdr:row>33</xdr:row>
      <xdr:rowOff>247650</xdr:rowOff>
    </xdr:to>
    <xdr:sp macro="" textlink="">
      <xdr:nvSpPr>
        <xdr:cNvPr id="22684" name="Text Box 1"/>
        <xdr:cNvSpPr txBox="1">
          <a:spLocks noChangeArrowheads="1"/>
        </xdr:cNvSpPr>
      </xdr:nvSpPr>
      <xdr:spPr bwMode="auto">
        <a:xfrm>
          <a:off x="3086100" y="9829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33</xdr:row>
      <xdr:rowOff>0</xdr:rowOff>
    </xdr:from>
    <xdr:to>
      <xdr:col>3</xdr:col>
      <xdr:colOff>142875</xdr:colOff>
      <xdr:row>33</xdr:row>
      <xdr:rowOff>247650</xdr:rowOff>
    </xdr:to>
    <xdr:sp macro="" textlink="">
      <xdr:nvSpPr>
        <xdr:cNvPr id="22685" name="Text Box 1"/>
        <xdr:cNvSpPr txBox="1">
          <a:spLocks noChangeArrowheads="1"/>
        </xdr:cNvSpPr>
      </xdr:nvSpPr>
      <xdr:spPr bwMode="auto">
        <a:xfrm>
          <a:off x="3086100" y="98298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0</xdr:rowOff>
    </xdr:from>
    <xdr:to>
      <xdr:col>3</xdr:col>
      <xdr:colOff>142875</xdr:colOff>
      <xdr:row>19</xdr:row>
      <xdr:rowOff>190500</xdr:rowOff>
    </xdr:to>
    <xdr:sp macro="" textlink="">
      <xdr:nvSpPr>
        <xdr:cNvPr id="22686" name="Text Box 1"/>
        <xdr:cNvSpPr txBox="1">
          <a:spLocks noChangeArrowheads="1"/>
        </xdr:cNvSpPr>
      </xdr:nvSpPr>
      <xdr:spPr bwMode="auto">
        <a:xfrm>
          <a:off x="3086100" y="582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0</xdr:rowOff>
    </xdr:from>
    <xdr:to>
      <xdr:col>3</xdr:col>
      <xdr:colOff>142875</xdr:colOff>
      <xdr:row>19</xdr:row>
      <xdr:rowOff>190500</xdr:rowOff>
    </xdr:to>
    <xdr:sp macro="" textlink="">
      <xdr:nvSpPr>
        <xdr:cNvPr id="22687" name="Text Box 1"/>
        <xdr:cNvSpPr txBox="1">
          <a:spLocks noChangeArrowheads="1"/>
        </xdr:cNvSpPr>
      </xdr:nvSpPr>
      <xdr:spPr bwMode="auto">
        <a:xfrm>
          <a:off x="3086100" y="582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0</xdr:rowOff>
    </xdr:from>
    <xdr:to>
      <xdr:col>3</xdr:col>
      <xdr:colOff>142875</xdr:colOff>
      <xdr:row>19</xdr:row>
      <xdr:rowOff>133350</xdr:rowOff>
    </xdr:to>
    <xdr:sp macro="" textlink="">
      <xdr:nvSpPr>
        <xdr:cNvPr id="22688" name="Text Box 1"/>
        <xdr:cNvSpPr txBox="1">
          <a:spLocks noChangeArrowheads="1"/>
        </xdr:cNvSpPr>
      </xdr:nvSpPr>
      <xdr:spPr bwMode="auto">
        <a:xfrm>
          <a:off x="3086100" y="5829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19</xdr:row>
      <xdr:rowOff>0</xdr:rowOff>
    </xdr:from>
    <xdr:to>
      <xdr:col>3</xdr:col>
      <xdr:colOff>142875</xdr:colOff>
      <xdr:row>19</xdr:row>
      <xdr:rowOff>133350</xdr:rowOff>
    </xdr:to>
    <xdr:sp macro="" textlink="">
      <xdr:nvSpPr>
        <xdr:cNvPr id="22689" name="Text Box 1"/>
        <xdr:cNvSpPr txBox="1">
          <a:spLocks noChangeArrowheads="1"/>
        </xdr:cNvSpPr>
      </xdr:nvSpPr>
      <xdr:spPr bwMode="auto">
        <a:xfrm>
          <a:off x="3086100" y="5829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50</xdr:row>
      <xdr:rowOff>0</xdr:rowOff>
    </xdr:from>
    <xdr:to>
      <xdr:col>3</xdr:col>
      <xdr:colOff>142875</xdr:colOff>
      <xdr:row>51</xdr:row>
      <xdr:rowOff>47625</xdr:rowOff>
    </xdr:to>
    <xdr:sp macro="" textlink="">
      <xdr:nvSpPr>
        <xdr:cNvPr id="22690" name="Text Box 1"/>
        <xdr:cNvSpPr txBox="1">
          <a:spLocks noChangeArrowheads="1"/>
        </xdr:cNvSpPr>
      </xdr:nvSpPr>
      <xdr:spPr bwMode="auto">
        <a:xfrm>
          <a:off x="3086100" y="1468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50</xdr:row>
      <xdr:rowOff>0</xdr:rowOff>
    </xdr:from>
    <xdr:to>
      <xdr:col>3</xdr:col>
      <xdr:colOff>142875</xdr:colOff>
      <xdr:row>51</xdr:row>
      <xdr:rowOff>47625</xdr:rowOff>
    </xdr:to>
    <xdr:sp macro="" textlink="">
      <xdr:nvSpPr>
        <xdr:cNvPr id="22691" name="Text Box 1"/>
        <xdr:cNvSpPr txBox="1">
          <a:spLocks noChangeArrowheads="1"/>
        </xdr:cNvSpPr>
      </xdr:nvSpPr>
      <xdr:spPr bwMode="auto">
        <a:xfrm>
          <a:off x="3086100" y="14687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14</xdr:row>
      <xdr:rowOff>0</xdr:rowOff>
    </xdr:from>
    <xdr:to>
      <xdr:col>3</xdr:col>
      <xdr:colOff>142875</xdr:colOff>
      <xdr:row>14</xdr:row>
      <xdr:rowOff>190500</xdr:rowOff>
    </xdr:to>
    <xdr:sp macro="" textlink="">
      <xdr:nvSpPr>
        <xdr:cNvPr id="22692" name="Text Box 1"/>
        <xdr:cNvSpPr txBox="1">
          <a:spLocks noChangeArrowheads="1"/>
        </xdr:cNvSpPr>
      </xdr:nvSpPr>
      <xdr:spPr bwMode="auto">
        <a:xfrm>
          <a:off x="3086100" y="4400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14</xdr:row>
      <xdr:rowOff>0</xdr:rowOff>
    </xdr:from>
    <xdr:to>
      <xdr:col>3</xdr:col>
      <xdr:colOff>142875</xdr:colOff>
      <xdr:row>14</xdr:row>
      <xdr:rowOff>190500</xdr:rowOff>
    </xdr:to>
    <xdr:sp macro="" textlink="">
      <xdr:nvSpPr>
        <xdr:cNvPr id="22693" name="Text Box 1"/>
        <xdr:cNvSpPr txBox="1">
          <a:spLocks noChangeArrowheads="1"/>
        </xdr:cNvSpPr>
      </xdr:nvSpPr>
      <xdr:spPr bwMode="auto">
        <a:xfrm>
          <a:off x="3086100" y="4400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11</xdr:row>
      <xdr:rowOff>133350</xdr:rowOff>
    </xdr:to>
    <xdr:sp macro="" textlink="">
      <xdr:nvSpPr>
        <xdr:cNvPr id="22694" name="Text Box 1"/>
        <xdr:cNvSpPr txBox="1">
          <a:spLocks noChangeArrowheads="1"/>
        </xdr:cNvSpPr>
      </xdr:nvSpPr>
      <xdr:spPr bwMode="auto">
        <a:xfrm>
          <a:off x="3086100" y="3543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142875</xdr:colOff>
      <xdr:row>11</xdr:row>
      <xdr:rowOff>133350</xdr:rowOff>
    </xdr:to>
    <xdr:sp macro="" textlink="">
      <xdr:nvSpPr>
        <xdr:cNvPr id="22695" name="Text Box 1"/>
        <xdr:cNvSpPr txBox="1">
          <a:spLocks noChangeArrowheads="1"/>
        </xdr:cNvSpPr>
      </xdr:nvSpPr>
      <xdr:spPr bwMode="auto">
        <a:xfrm>
          <a:off x="3086100" y="35433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32</xdr:row>
      <xdr:rowOff>0</xdr:rowOff>
    </xdr:from>
    <xdr:to>
      <xdr:col>3</xdr:col>
      <xdr:colOff>142875</xdr:colOff>
      <xdr:row>32</xdr:row>
      <xdr:rowOff>247650</xdr:rowOff>
    </xdr:to>
    <xdr:sp macro="" textlink="">
      <xdr:nvSpPr>
        <xdr:cNvPr id="22696" name="Text Box 1"/>
        <xdr:cNvSpPr txBox="1">
          <a:spLocks noChangeArrowheads="1"/>
        </xdr:cNvSpPr>
      </xdr:nvSpPr>
      <xdr:spPr bwMode="auto">
        <a:xfrm>
          <a:off x="3086100" y="9544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32</xdr:row>
      <xdr:rowOff>0</xdr:rowOff>
    </xdr:from>
    <xdr:to>
      <xdr:col>3</xdr:col>
      <xdr:colOff>142875</xdr:colOff>
      <xdr:row>32</xdr:row>
      <xdr:rowOff>247650</xdr:rowOff>
    </xdr:to>
    <xdr:sp macro="" textlink="">
      <xdr:nvSpPr>
        <xdr:cNvPr id="22697" name="Text Box 1"/>
        <xdr:cNvSpPr txBox="1">
          <a:spLocks noChangeArrowheads="1"/>
        </xdr:cNvSpPr>
      </xdr:nvSpPr>
      <xdr:spPr bwMode="auto">
        <a:xfrm>
          <a:off x="3086100" y="9544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50</xdr:row>
      <xdr:rowOff>0</xdr:rowOff>
    </xdr:from>
    <xdr:to>
      <xdr:col>3</xdr:col>
      <xdr:colOff>142875</xdr:colOff>
      <xdr:row>50</xdr:row>
      <xdr:rowOff>190500</xdr:rowOff>
    </xdr:to>
    <xdr:sp macro="" textlink="">
      <xdr:nvSpPr>
        <xdr:cNvPr id="22698" name="Text Box 1"/>
        <xdr:cNvSpPr txBox="1">
          <a:spLocks noChangeArrowheads="1"/>
        </xdr:cNvSpPr>
      </xdr:nvSpPr>
      <xdr:spPr bwMode="auto">
        <a:xfrm>
          <a:off x="3086100" y="14687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50</xdr:row>
      <xdr:rowOff>0</xdr:rowOff>
    </xdr:from>
    <xdr:to>
      <xdr:col>3</xdr:col>
      <xdr:colOff>142875</xdr:colOff>
      <xdr:row>50</xdr:row>
      <xdr:rowOff>190500</xdr:rowOff>
    </xdr:to>
    <xdr:sp macro="" textlink="">
      <xdr:nvSpPr>
        <xdr:cNvPr id="22699" name="Text Box 1"/>
        <xdr:cNvSpPr txBox="1">
          <a:spLocks noChangeArrowheads="1"/>
        </xdr:cNvSpPr>
      </xdr:nvSpPr>
      <xdr:spPr bwMode="auto">
        <a:xfrm>
          <a:off x="3086100" y="14687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45</xdr:row>
      <xdr:rowOff>0</xdr:rowOff>
    </xdr:from>
    <xdr:to>
      <xdr:col>3</xdr:col>
      <xdr:colOff>142875</xdr:colOff>
      <xdr:row>47</xdr:row>
      <xdr:rowOff>47625</xdr:rowOff>
    </xdr:to>
    <xdr:sp macro="" textlink="">
      <xdr:nvSpPr>
        <xdr:cNvPr id="22212" name="Text Box 1"/>
        <xdr:cNvSpPr txBox="1">
          <a:spLocks noChangeArrowheads="1"/>
        </xdr:cNvSpPr>
      </xdr:nvSpPr>
      <xdr:spPr bwMode="auto">
        <a:xfrm>
          <a:off x="3076575" y="135350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45</xdr:row>
      <xdr:rowOff>0</xdr:rowOff>
    </xdr:from>
    <xdr:to>
      <xdr:col>3</xdr:col>
      <xdr:colOff>142875</xdr:colOff>
      <xdr:row>47</xdr:row>
      <xdr:rowOff>47625</xdr:rowOff>
    </xdr:to>
    <xdr:sp macro="" textlink="">
      <xdr:nvSpPr>
        <xdr:cNvPr id="22213" name="Text Box 1"/>
        <xdr:cNvSpPr txBox="1">
          <a:spLocks noChangeArrowheads="1"/>
        </xdr:cNvSpPr>
      </xdr:nvSpPr>
      <xdr:spPr bwMode="auto">
        <a:xfrm>
          <a:off x="3076575" y="135350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45</xdr:row>
      <xdr:rowOff>0</xdr:rowOff>
    </xdr:from>
    <xdr:to>
      <xdr:col>3</xdr:col>
      <xdr:colOff>142875</xdr:colOff>
      <xdr:row>46</xdr:row>
      <xdr:rowOff>209550</xdr:rowOff>
    </xdr:to>
    <xdr:sp macro="" textlink="">
      <xdr:nvSpPr>
        <xdr:cNvPr id="22214" name="Text Box 1"/>
        <xdr:cNvSpPr txBox="1">
          <a:spLocks noChangeArrowheads="1"/>
        </xdr:cNvSpPr>
      </xdr:nvSpPr>
      <xdr:spPr bwMode="auto">
        <a:xfrm>
          <a:off x="3076575" y="135350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45</xdr:row>
      <xdr:rowOff>0</xdr:rowOff>
    </xdr:from>
    <xdr:to>
      <xdr:col>3</xdr:col>
      <xdr:colOff>142875</xdr:colOff>
      <xdr:row>46</xdr:row>
      <xdr:rowOff>209550</xdr:rowOff>
    </xdr:to>
    <xdr:sp macro="" textlink="">
      <xdr:nvSpPr>
        <xdr:cNvPr id="22215" name="Text Box 1"/>
        <xdr:cNvSpPr txBox="1">
          <a:spLocks noChangeArrowheads="1"/>
        </xdr:cNvSpPr>
      </xdr:nvSpPr>
      <xdr:spPr bwMode="auto">
        <a:xfrm>
          <a:off x="3076575" y="135350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32</xdr:row>
      <xdr:rowOff>0</xdr:rowOff>
    </xdr:from>
    <xdr:to>
      <xdr:col>3</xdr:col>
      <xdr:colOff>142875</xdr:colOff>
      <xdr:row>32</xdr:row>
      <xdr:rowOff>142875</xdr:rowOff>
    </xdr:to>
    <xdr:sp macro="" textlink="">
      <xdr:nvSpPr>
        <xdr:cNvPr id="22216" name="Text Box 1"/>
        <xdr:cNvSpPr txBox="1">
          <a:spLocks noChangeArrowheads="1"/>
        </xdr:cNvSpPr>
      </xdr:nvSpPr>
      <xdr:spPr bwMode="auto">
        <a:xfrm>
          <a:off x="3076575" y="99441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32</xdr:row>
      <xdr:rowOff>0</xdr:rowOff>
    </xdr:from>
    <xdr:to>
      <xdr:col>3</xdr:col>
      <xdr:colOff>142875</xdr:colOff>
      <xdr:row>32</xdr:row>
      <xdr:rowOff>142875</xdr:rowOff>
    </xdr:to>
    <xdr:sp macro="" textlink="">
      <xdr:nvSpPr>
        <xdr:cNvPr id="22217" name="Text Box 1"/>
        <xdr:cNvSpPr txBox="1">
          <a:spLocks noChangeArrowheads="1"/>
        </xdr:cNvSpPr>
      </xdr:nvSpPr>
      <xdr:spPr bwMode="auto">
        <a:xfrm>
          <a:off x="3076575" y="99441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45</xdr:row>
      <xdr:rowOff>0</xdr:rowOff>
    </xdr:from>
    <xdr:to>
      <xdr:col>3</xdr:col>
      <xdr:colOff>142875</xdr:colOff>
      <xdr:row>46</xdr:row>
      <xdr:rowOff>209550</xdr:rowOff>
    </xdr:to>
    <xdr:sp macro="" textlink="">
      <xdr:nvSpPr>
        <xdr:cNvPr id="22218" name="Text Box 1"/>
        <xdr:cNvSpPr txBox="1">
          <a:spLocks noChangeArrowheads="1"/>
        </xdr:cNvSpPr>
      </xdr:nvSpPr>
      <xdr:spPr bwMode="auto">
        <a:xfrm>
          <a:off x="3076575" y="135350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45</xdr:row>
      <xdr:rowOff>0</xdr:rowOff>
    </xdr:from>
    <xdr:to>
      <xdr:col>3</xdr:col>
      <xdr:colOff>142875</xdr:colOff>
      <xdr:row>46</xdr:row>
      <xdr:rowOff>9525</xdr:rowOff>
    </xdr:to>
    <xdr:sp macro="" textlink="">
      <xdr:nvSpPr>
        <xdr:cNvPr id="22219" name="Text Box 1"/>
        <xdr:cNvSpPr txBox="1">
          <a:spLocks noChangeArrowheads="1"/>
        </xdr:cNvSpPr>
      </xdr:nvSpPr>
      <xdr:spPr bwMode="auto">
        <a:xfrm>
          <a:off x="3076575" y="1353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0</xdr:rowOff>
    </xdr:from>
    <xdr:to>
      <xdr:col>3</xdr:col>
      <xdr:colOff>142875</xdr:colOff>
      <xdr:row>15</xdr:row>
      <xdr:rowOff>142875</xdr:rowOff>
    </xdr:to>
    <xdr:sp macro="" textlink="">
      <xdr:nvSpPr>
        <xdr:cNvPr id="22220" name="Text Box 1"/>
        <xdr:cNvSpPr txBox="1">
          <a:spLocks noChangeArrowheads="1"/>
        </xdr:cNvSpPr>
      </xdr:nvSpPr>
      <xdr:spPr bwMode="auto">
        <a:xfrm>
          <a:off x="3076575" y="47148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0</xdr:rowOff>
    </xdr:from>
    <xdr:to>
      <xdr:col>3</xdr:col>
      <xdr:colOff>142875</xdr:colOff>
      <xdr:row>15</xdr:row>
      <xdr:rowOff>142875</xdr:rowOff>
    </xdr:to>
    <xdr:sp macro="" textlink="">
      <xdr:nvSpPr>
        <xdr:cNvPr id="22221" name="Text Box 1"/>
        <xdr:cNvSpPr txBox="1">
          <a:spLocks noChangeArrowheads="1"/>
        </xdr:cNvSpPr>
      </xdr:nvSpPr>
      <xdr:spPr bwMode="auto">
        <a:xfrm>
          <a:off x="3076575" y="47148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30</xdr:row>
      <xdr:rowOff>0</xdr:rowOff>
    </xdr:from>
    <xdr:to>
      <xdr:col>3</xdr:col>
      <xdr:colOff>142875</xdr:colOff>
      <xdr:row>30</xdr:row>
      <xdr:rowOff>0</xdr:rowOff>
    </xdr:to>
    <xdr:sp macro="" textlink="">
      <xdr:nvSpPr>
        <xdr:cNvPr id="22222" name="Text Box 1"/>
        <xdr:cNvSpPr txBox="1">
          <a:spLocks noChangeArrowheads="1"/>
        </xdr:cNvSpPr>
      </xdr:nvSpPr>
      <xdr:spPr bwMode="auto">
        <a:xfrm>
          <a:off x="3076575" y="93916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30</xdr:row>
      <xdr:rowOff>0</xdr:rowOff>
    </xdr:from>
    <xdr:to>
      <xdr:col>3</xdr:col>
      <xdr:colOff>142875</xdr:colOff>
      <xdr:row>30</xdr:row>
      <xdr:rowOff>0</xdr:rowOff>
    </xdr:to>
    <xdr:sp macro="" textlink="">
      <xdr:nvSpPr>
        <xdr:cNvPr id="22223" name="Text Box 1"/>
        <xdr:cNvSpPr txBox="1">
          <a:spLocks noChangeArrowheads="1"/>
        </xdr:cNvSpPr>
      </xdr:nvSpPr>
      <xdr:spPr bwMode="auto">
        <a:xfrm>
          <a:off x="3076575" y="93916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30</xdr:row>
      <xdr:rowOff>0</xdr:rowOff>
    </xdr:from>
    <xdr:to>
      <xdr:col>3</xdr:col>
      <xdr:colOff>142875</xdr:colOff>
      <xdr:row>30</xdr:row>
      <xdr:rowOff>133350</xdr:rowOff>
    </xdr:to>
    <xdr:sp macro="" textlink="">
      <xdr:nvSpPr>
        <xdr:cNvPr id="22224" name="Text Box 1"/>
        <xdr:cNvSpPr txBox="1">
          <a:spLocks noChangeArrowheads="1"/>
        </xdr:cNvSpPr>
      </xdr:nvSpPr>
      <xdr:spPr bwMode="auto">
        <a:xfrm>
          <a:off x="3076575" y="93916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30</xdr:row>
      <xdr:rowOff>0</xdr:rowOff>
    </xdr:from>
    <xdr:to>
      <xdr:col>3</xdr:col>
      <xdr:colOff>142875</xdr:colOff>
      <xdr:row>30</xdr:row>
      <xdr:rowOff>133350</xdr:rowOff>
    </xdr:to>
    <xdr:sp macro="" textlink="">
      <xdr:nvSpPr>
        <xdr:cNvPr id="22225" name="Text Box 1"/>
        <xdr:cNvSpPr txBox="1">
          <a:spLocks noChangeArrowheads="1"/>
        </xdr:cNvSpPr>
      </xdr:nvSpPr>
      <xdr:spPr bwMode="auto">
        <a:xfrm>
          <a:off x="3076575" y="93916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30</xdr:row>
      <xdr:rowOff>0</xdr:rowOff>
    </xdr:from>
    <xdr:to>
      <xdr:col>3</xdr:col>
      <xdr:colOff>142875</xdr:colOff>
      <xdr:row>30</xdr:row>
      <xdr:rowOff>142875</xdr:rowOff>
    </xdr:to>
    <xdr:sp macro="" textlink="">
      <xdr:nvSpPr>
        <xdr:cNvPr id="22226" name="Text Box 1"/>
        <xdr:cNvSpPr txBox="1">
          <a:spLocks noChangeArrowheads="1"/>
        </xdr:cNvSpPr>
      </xdr:nvSpPr>
      <xdr:spPr bwMode="auto">
        <a:xfrm>
          <a:off x="3076575" y="93916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30</xdr:row>
      <xdr:rowOff>0</xdr:rowOff>
    </xdr:from>
    <xdr:to>
      <xdr:col>3</xdr:col>
      <xdr:colOff>142875</xdr:colOff>
      <xdr:row>30</xdr:row>
      <xdr:rowOff>142875</xdr:rowOff>
    </xdr:to>
    <xdr:sp macro="" textlink="">
      <xdr:nvSpPr>
        <xdr:cNvPr id="22227" name="Text Box 1"/>
        <xdr:cNvSpPr txBox="1">
          <a:spLocks noChangeArrowheads="1"/>
        </xdr:cNvSpPr>
      </xdr:nvSpPr>
      <xdr:spPr bwMode="auto">
        <a:xfrm>
          <a:off x="3076575" y="93916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45</xdr:row>
      <xdr:rowOff>0</xdr:rowOff>
    </xdr:from>
    <xdr:to>
      <xdr:col>3</xdr:col>
      <xdr:colOff>142875</xdr:colOff>
      <xdr:row>45</xdr:row>
      <xdr:rowOff>9525</xdr:rowOff>
    </xdr:to>
    <xdr:sp macro="" textlink="">
      <xdr:nvSpPr>
        <xdr:cNvPr id="22228" name="Text Box 1"/>
        <xdr:cNvSpPr txBox="1">
          <a:spLocks noChangeArrowheads="1"/>
        </xdr:cNvSpPr>
      </xdr:nvSpPr>
      <xdr:spPr bwMode="auto">
        <a:xfrm>
          <a:off x="3076575" y="1353502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45</xdr:row>
      <xdr:rowOff>0</xdr:rowOff>
    </xdr:from>
    <xdr:to>
      <xdr:col>3</xdr:col>
      <xdr:colOff>142875</xdr:colOff>
      <xdr:row>45</xdr:row>
      <xdr:rowOff>9525</xdr:rowOff>
    </xdr:to>
    <xdr:sp macro="" textlink="">
      <xdr:nvSpPr>
        <xdr:cNvPr id="22229" name="Text Box 1"/>
        <xdr:cNvSpPr txBox="1">
          <a:spLocks noChangeArrowheads="1"/>
        </xdr:cNvSpPr>
      </xdr:nvSpPr>
      <xdr:spPr bwMode="auto">
        <a:xfrm>
          <a:off x="3076575" y="1353502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45</xdr:row>
      <xdr:rowOff>0</xdr:rowOff>
    </xdr:from>
    <xdr:to>
      <xdr:col>3</xdr:col>
      <xdr:colOff>142875</xdr:colOff>
      <xdr:row>47</xdr:row>
      <xdr:rowOff>66675</xdr:rowOff>
    </xdr:to>
    <xdr:sp macro="" textlink="">
      <xdr:nvSpPr>
        <xdr:cNvPr id="22230" name="Text Box 1"/>
        <xdr:cNvSpPr txBox="1">
          <a:spLocks noChangeArrowheads="1"/>
        </xdr:cNvSpPr>
      </xdr:nvSpPr>
      <xdr:spPr bwMode="auto">
        <a:xfrm>
          <a:off x="3076575" y="135350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32</xdr:row>
      <xdr:rowOff>371475</xdr:rowOff>
    </xdr:from>
    <xdr:to>
      <xdr:col>3</xdr:col>
      <xdr:colOff>142875</xdr:colOff>
      <xdr:row>34</xdr:row>
      <xdr:rowOff>57150</xdr:rowOff>
    </xdr:to>
    <xdr:sp macro="" textlink="">
      <xdr:nvSpPr>
        <xdr:cNvPr id="22231" name="Text Box 1"/>
        <xdr:cNvSpPr txBox="1">
          <a:spLocks noChangeArrowheads="1"/>
        </xdr:cNvSpPr>
      </xdr:nvSpPr>
      <xdr:spPr bwMode="auto">
        <a:xfrm>
          <a:off x="3076575" y="102203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13</xdr:row>
      <xdr:rowOff>190500</xdr:rowOff>
    </xdr:from>
    <xdr:to>
      <xdr:col>3</xdr:col>
      <xdr:colOff>142875</xdr:colOff>
      <xdr:row>14</xdr:row>
      <xdr:rowOff>152400</xdr:rowOff>
    </xdr:to>
    <xdr:sp macro="" textlink="">
      <xdr:nvSpPr>
        <xdr:cNvPr id="22232" name="Text Box 1"/>
        <xdr:cNvSpPr txBox="1">
          <a:spLocks noChangeArrowheads="1"/>
        </xdr:cNvSpPr>
      </xdr:nvSpPr>
      <xdr:spPr bwMode="auto">
        <a:xfrm>
          <a:off x="3076575" y="42767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13</xdr:row>
      <xdr:rowOff>190500</xdr:rowOff>
    </xdr:from>
    <xdr:to>
      <xdr:col>3</xdr:col>
      <xdr:colOff>142875</xdr:colOff>
      <xdr:row>14</xdr:row>
      <xdr:rowOff>152400</xdr:rowOff>
    </xdr:to>
    <xdr:sp macro="" textlink="">
      <xdr:nvSpPr>
        <xdr:cNvPr id="22233" name="Text Box 1"/>
        <xdr:cNvSpPr txBox="1">
          <a:spLocks noChangeArrowheads="1"/>
        </xdr:cNvSpPr>
      </xdr:nvSpPr>
      <xdr:spPr bwMode="auto">
        <a:xfrm>
          <a:off x="3076575" y="42767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7</xdr:row>
      <xdr:rowOff>0</xdr:rowOff>
    </xdr:from>
    <xdr:to>
      <xdr:col>3</xdr:col>
      <xdr:colOff>142875</xdr:colOff>
      <xdr:row>7</xdr:row>
      <xdr:rowOff>0</xdr:rowOff>
    </xdr:to>
    <xdr:sp macro="" textlink="">
      <xdr:nvSpPr>
        <xdr:cNvPr id="22234" name="Text Box 1"/>
        <xdr:cNvSpPr txBox="1">
          <a:spLocks noChangeArrowheads="1"/>
        </xdr:cNvSpPr>
      </xdr:nvSpPr>
      <xdr:spPr bwMode="auto">
        <a:xfrm>
          <a:off x="3076575" y="22002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7</xdr:row>
      <xdr:rowOff>0</xdr:rowOff>
    </xdr:from>
    <xdr:to>
      <xdr:col>3</xdr:col>
      <xdr:colOff>142875</xdr:colOff>
      <xdr:row>7</xdr:row>
      <xdr:rowOff>0</xdr:rowOff>
    </xdr:to>
    <xdr:sp macro="" textlink="">
      <xdr:nvSpPr>
        <xdr:cNvPr id="22235" name="Text Box 1"/>
        <xdr:cNvSpPr txBox="1">
          <a:spLocks noChangeArrowheads="1"/>
        </xdr:cNvSpPr>
      </xdr:nvSpPr>
      <xdr:spPr bwMode="auto">
        <a:xfrm>
          <a:off x="3076575" y="22002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7</xdr:row>
      <xdr:rowOff>0</xdr:rowOff>
    </xdr:from>
    <xdr:to>
      <xdr:col>3</xdr:col>
      <xdr:colOff>142875</xdr:colOff>
      <xdr:row>7</xdr:row>
      <xdr:rowOff>133350</xdr:rowOff>
    </xdr:to>
    <xdr:sp macro="" textlink="">
      <xdr:nvSpPr>
        <xdr:cNvPr id="22236" name="Text Box 1"/>
        <xdr:cNvSpPr txBox="1">
          <a:spLocks noChangeArrowheads="1"/>
        </xdr:cNvSpPr>
      </xdr:nvSpPr>
      <xdr:spPr bwMode="auto">
        <a:xfrm>
          <a:off x="3076575" y="2200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7</xdr:row>
      <xdr:rowOff>0</xdr:rowOff>
    </xdr:from>
    <xdr:to>
      <xdr:col>3</xdr:col>
      <xdr:colOff>142875</xdr:colOff>
      <xdr:row>7</xdr:row>
      <xdr:rowOff>133350</xdr:rowOff>
    </xdr:to>
    <xdr:sp macro="" textlink="">
      <xdr:nvSpPr>
        <xdr:cNvPr id="22237" name="Text Box 1"/>
        <xdr:cNvSpPr txBox="1">
          <a:spLocks noChangeArrowheads="1"/>
        </xdr:cNvSpPr>
      </xdr:nvSpPr>
      <xdr:spPr bwMode="auto">
        <a:xfrm>
          <a:off x="3076575" y="2200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7</xdr:row>
      <xdr:rowOff>0</xdr:rowOff>
    </xdr:from>
    <xdr:to>
      <xdr:col>3</xdr:col>
      <xdr:colOff>142875</xdr:colOff>
      <xdr:row>7</xdr:row>
      <xdr:rowOff>142875</xdr:rowOff>
    </xdr:to>
    <xdr:sp macro="" textlink="">
      <xdr:nvSpPr>
        <xdr:cNvPr id="22238" name="Text Box 1"/>
        <xdr:cNvSpPr txBox="1">
          <a:spLocks noChangeArrowheads="1"/>
        </xdr:cNvSpPr>
      </xdr:nvSpPr>
      <xdr:spPr bwMode="auto">
        <a:xfrm>
          <a:off x="3076575" y="22002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7</xdr:row>
      <xdr:rowOff>0</xdr:rowOff>
    </xdr:from>
    <xdr:to>
      <xdr:col>3</xdr:col>
      <xdr:colOff>142875</xdr:colOff>
      <xdr:row>7</xdr:row>
      <xdr:rowOff>142875</xdr:rowOff>
    </xdr:to>
    <xdr:sp macro="" textlink="">
      <xdr:nvSpPr>
        <xdr:cNvPr id="22239" name="Text Box 1"/>
        <xdr:cNvSpPr txBox="1">
          <a:spLocks noChangeArrowheads="1"/>
        </xdr:cNvSpPr>
      </xdr:nvSpPr>
      <xdr:spPr bwMode="auto">
        <a:xfrm>
          <a:off x="3076575" y="22002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34</xdr:row>
      <xdr:rowOff>190500</xdr:rowOff>
    </xdr:from>
    <xdr:to>
      <xdr:col>3</xdr:col>
      <xdr:colOff>142875</xdr:colOff>
      <xdr:row>35</xdr:row>
      <xdr:rowOff>47625</xdr:rowOff>
    </xdr:to>
    <xdr:sp macro="" textlink="">
      <xdr:nvSpPr>
        <xdr:cNvPr id="22240" name="Text Box 1"/>
        <xdr:cNvSpPr txBox="1">
          <a:spLocks noChangeArrowheads="1"/>
        </xdr:cNvSpPr>
      </xdr:nvSpPr>
      <xdr:spPr bwMode="auto">
        <a:xfrm>
          <a:off x="3076575" y="10687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34</xdr:row>
      <xdr:rowOff>190500</xdr:rowOff>
    </xdr:from>
    <xdr:to>
      <xdr:col>3</xdr:col>
      <xdr:colOff>142875</xdr:colOff>
      <xdr:row>35</xdr:row>
      <xdr:rowOff>47625</xdr:rowOff>
    </xdr:to>
    <xdr:sp macro="" textlink="">
      <xdr:nvSpPr>
        <xdr:cNvPr id="22241" name="Text Box 1"/>
        <xdr:cNvSpPr txBox="1">
          <a:spLocks noChangeArrowheads="1"/>
        </xdr:cNvSpPr>
      </xdr:nvSpPr>
      <xdr:spPr bwMode="auto">
        <a:xfrm>
          <a:off x="3076575" y="10687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190500</xdr:rowOff>
    </xdr:from>
    <xdr:to>
      <xdr:col>3</xdr:col>
      <xdr:colOff>142875</xdr:colOff>
      <xdr:row>10</xdr:row>
      <xdr:rowOff>152400</xdr:rowOff>
    </xdr:to>
    <xdr:sp macro="" textlink="">
      <xdr:nvSpPr>
        <xdr:cNvPr id="22242" name="Text Box 1"/>
        <xdr:cNvSpPr txBox="1">
          <a:spLocks noChangeArrowheads="1"/>
        </xdr:cNvSpPr>
      </xdr:nvSpPr>
      <xdr:spPr bwMode="auto">
        <a:xfrm>
          <a:off x="3076575" y="30194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371475</xdr:rowOff>
    </xdr:from>
    <xdr:to>
      <xdr:col>3</xdr:col>
      <xdr:colOff>142875</xdr:colOff>
      <xdr:row>10</xdr:row>
      <xdr:rowOff>133350</xdr:rowOff>
    </xdr:to>
    <xdr:sp macro="" textlink="">
      <xdr:nvSpPr>
        <xdr:cNvPr id="22243" name="Text Box 1"/>
        <xdr:cNvSpPr txBox="1">
          <a:spLocks noChangeArrowheads="1"/>
        </xdr:cNvSpPr>
      </xdr:nvSpPr>
      <xdr:spPr bwMode="auto">
        <a:xfrm>
          <a:off x="3076575" y="31432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0</xdr:rowOff>
    </xdr:from>
    <xdr:to>
      <xdr:col>3</xdr:col>
      <xdr:colOff>142875</xdr:colOff>
      <xdr:row>16</xdr:row>
      <xdr:rowOff>57150</xdr:rowOff>
    </xdr:to>
    <xdr:sp macro="" textlink="">
      <xdr:nvSpPr>
        <xdr:cNvPr id="22244" name="Text Box 1"/>
        <xdr:cNvSpPr txBox="1">
          <a:spLocks noChangeArrowheads="1"/>
        </xdr:cNvSpPr>
      </xdr:nvSpPr>
      <xdr:spPr bwMode="auto">
        <a:xfrm>
          <a:off x="3076575" y="47148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0</xdr:rowOff>
    </xdr:from>
    <xdr:to>
      <xdr:col>3</xdr:col>
      <xdr:colOff>142875</xdr:colOff>
      <xdr:row>16</xdr:row>
      <xdr:rowOff>57150</xdr:rowOff>
    </xdr:to>
    <xdr:sp macro="" textlink="">
      <xdr:nvSpPr>
        <xdr:cNvPr id="22245" name="Text Box 1"/>
        <xdr:cNvSpPr txBox="1">
          <a:spLocks noChangeArrowheads="1"/>
        </xdr:cNvSpPr>
      </xdr:nvSpPr>
      <xdr:spPr bwMode="auto">
        <a:xfrm>
          <a:off x="3076575" y="47148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45</xdr:row>
      <xdr:rowOff>0</xdr:rowOff>
    </xdr:from>
    <xdr:to>
      <xdr:col>3</xdr:col>
      <xdr:colOff>142875</xdr:colOff>
      <xdr:row>45</xdr:row>
      <xdr:rowOff>0</xdr:rowOff>
    </xdr:to>
    <xdr:sp macro="" textlink="">
      <xdr:nvSpPr>
        <xdr:cNvPr id="22246" name="Text Box 1"/>
        <xdr:cNvSpPr txBox="1">
          <a:spLocks noChangeArrowheads="1"/>
        </xdr:cNvSpPr>
      </xdr:nvSpPr>
      <xdr:spPr bwMode="auto">
        <a:xfrm>
          <a:off x="3076575" y="135350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45</xdr:row>
      <xdr:rowOff>0</xdr:rowOff>
    </xdr:from>
    <xdr:to>
      <xdr:col>3</xdr:col>
      <xdr:colOff>142875</xdr:colOff>
      <xdr:row>45</xdr:row>
      <xdr:rowOff>0</xdr:rowOff>
    </xdr:to>
    <xdr:sp macro="" textlink="">
      <xdr:nvSpPr>
        <xdr:cNvPr id="22247" name="Text Box 1"/>
        <xdr:cNvSpPr txBox="1">
          <a:spLocks noChangeArrowheads="1"/>
        </xdr:cNvSpPr>
      </xdr:nvSpPr>
      <xdr:spPr bwMode="auto">
        <a:xfrm>
          <a:off x="3076575" y="135350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45</xdr:row>
      <xdr:rowOff>0</xdr:rowOff>
    </xdr:from>
    <xdr:to>
      <xdr:col>3</xdr:col>
      <xdr:colOff>142875</xdr:colOff>
      <xdr:row>45</xdr:row>
      <xdr:rowOff>133350</xdr:rowOff>
    </xdr:to>
    <xdr:sp macro="" textlink="">
      <xdr:nvSpPr>
        <xdr:cNvPr id="22248" name="Text Box 1"/>
        <xdr:cNvSpPr txBox="1">
          <a:spLocks noChangeArrowheads="1"/>
        </xdr:cNvSpPr>
      </xdr:nvSpPr>
      <xdr:spPr bwMode="auto">
        <a:xfrm>
          <a:off x="3076575" y="135350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45</xdr:row>
      <xdr:rowOff>0</xdr:rowOff>
    </xdr:from>
    <xdr:to>
      <xdr:col>3</xdr:col>
      <xdr:colOff>142875</xdr:colOff>
      <xdr:row>45</xdr:row>
      <xdr:rowOff>133350</xdr:rowOff>
    </xdr:to>
    <xdr:sp macro="" textlink="">
      <xdr:nvSpPr>
        <xdr:cNvPr id="22249" name="Text Box 1"/>
        <xdr:cNvSpPr txBox="1">
          <a:spLocks noChangeArrowheads="1"/>
        </xdr:cNvSpPr>
      </xdr:nvSpPr>
      <xdr:spPr bwMode="auto">
        <a:xfrm>
          <a:off x="3076575" y="135350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45</xdr:row>
      <xdr:rowOff>0</xdr:rowOff>
    </xdr:from>
    <xdr:to>
      <xdr:col>3</xdr:col>
      <xdr:colOff>142875</xdr:colOff>
      <xdr:row>45</xdr:row>
      <xdr:rowOff>142875</xdr:rowOff>
    </xdr:to>
    <xdr:sp macro="" textlink="">
      <xdr:nvSpPr>
        <xdr:cNvPr id="22250" name="Text Box 1"/>
        <xdr:cNvSpPr txBox="1">
          <a:spLocks noChangeArrowheads="1"/>
        </xdr:cNvSpPr>
      </xdr:nvSpPr>
      <xdr:spPr bwMode="auto">
        <a:xfrm>
          <a:off x="3076575" y="1353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45</xdr:row>
      <xdr:rowOff>0</xdr:rowOff>
    </xdr:from>
    <xdr:to>
      <xdr:col>3</xdr:col>
      <xdr:colOff>142875</xdr:colOff>
      <xdr:row>45</xdr:row>
      <xdr:rowOff>142875</xdr:rowOff>
    </xdr:to>
    <xdr:sp macro="" textlink="">
      <xdr:nvSpPr>
        <xdr:cNvPr id="22251" name="Text Box 1"/>
        <xdr:cNvSpPr txBox="1">
          <a:spLocks noChangeArrowheads="1"/>
        </xdr:cNvSpPr>
      </xdr:nvSpPr>
      <xdr:spPr bwMode="auto">
        <a:xfrm>
          <a:off x="3076575" y="135350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45</xdr:row>
      <xdr:rowOff>0</xdr:rowOff>
    </xdr:from>
    <xdr:to>
      <xdr:col>3</xdr:col>
      <xdr:colOff>142875</xdr:colOff>
      <xdr:row>45</xdr:row>
      <xdr:rowOff>133350</xdr:rowOff>
    </xdr:to>
    <xdr:sp macro="" textlink="">
      <xdr:nvSpPr>
        <xdr:cNvPr id="22252" name="Text Box 1"/>
        <xdr:cNvSpPr txBox="1">
          <a:spLocks noChangeArrowheads="1"/>
        </xdr:cNvSpPr>
      </xdr:nvSpPr>
      <xdr:spPr bwMode="auto">
        <a:xfrm>
          <a:off x="3076575" y="135350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45</xdr:row>
      <xdr:rowOff>0</xdr:rowOff>
    </xdr:from>
    <xdr:to>
      <xdr:col>3</xdr:col>
      <xdr:colOff>142875</xdr:colOff>
      <xdr:row>45</xdr:row>
      <xdr:rowOff>133350</xdr:rowOff>
    </xdr:to>
    <xdr:sp macro="" textlink="">
      <xdr:nvSpPr>
        <xdr:cNvPr id="22253" name="Text Box 1"/>
        <xdr:cNvSpPr txBox="1">
          <a:spLocks noChangeArrowheads="1"/>
        </xdr:cNvSpPr>
      </xdr:nvSpPr>
      <xdr:spPr bwMode="auto">
        <a:xfrm>
          <a:off x="3076575" y="135350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24</xdr:row>
      <xdr:rowOff>190500</xdr:rowOff>
    </xdr:from>
    <xdr:to>
      <xdr:col>3</xdr:col>
      <xdr:colOff>142875</xdr:colOff>
      <xdr:row>25</xdr:row>
      <xdr:rowOff>247650</xdr:rowOff>
    </xdr:to>
    <xdr:sp macro="" textlink="">
      <xdr:nvSpPr>
        <xdr:cNvPr id="22254" name="Text Box 1"/>
        <xdr:cNvSpPr txBox="1">
          <a:spLocks noChangeArrowheads="1"/>
        </xdr:cNvSpPr>
      </xdr:nvSpPr>
      <xdr:spPr bwMode="auto">
        <a:xfrm>
          <a:off x="3076575" y="77343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24</xdr:row>
      <xdr:rowOff>371475</xdr:rowOff>
    </xdr:from>
    <xdr:to>
      <xdr:col>3</xdr:col>
      <xdr:colOff>142875</xdr:colOff>
      <xdr:row>25</xdr:row>
      <xdr:rowOff>200025</xdr:rowOff>
    </xdr:to>
    <xdr:sp macro="" textlink="">
      <xdr:nvSpPr>
        <xdr:cNvPr id="22255" name="Text Box 1"/>
        <xdr:cNvSpPr txBox="1">
          <a:spLocks noChangeArrowheads="1"/>
        </xdr:cNvSpPr>
      </xdr:nvSpPr>
      <xdr:spPr bwMode="auto">
        <a:xfrm>
          <a:off x="3076575" y="785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190500</xdr:rowOff>
    </xdr:from>
    <xdr:to>
      <xdr:col>3</xdr:col>
      <xdr:colOff>142875</xdr:colOff>
      <xdr:row>11</xdr:row>
      <xdr:rowOff>257175</xdr:rowOff>
    </xdr:to>
    <xdr:sp macro="" textlink="">
      <xdr:nvSpPr>
        <xdr:cNvPr id="22256" name="Text Box 1"/>
        <xdr:cNvSpPr txBox="1">
          <a:spLocks noChangeArrowheads="1"/>
        </xdr:cNvSpPr>
      </xdr:nvSpPr>
      <xdr:spPr bwMode="auto">
        <a:xfrm>
          <a:off x="3076575" y="33337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190500</xdr:rowOff>
    </xdr:from>
    <xdr:to>
      <xdr:col>3</xdr:col>
      <xdr:colOff>142875</xdr:colOff>
      <xdr:row>11</xdr:row>
      <xdr:rowOff>257175</xdr:rowOff>
    </xdr:to>
    <xdr:sp macro="" textlink="">
      <xdr:nvSpPr>
        <xdr:cNvPr id="22257" name="Text Box 1"/>
        <xdr:cNvSpPr txBox="1">
          <a:spLocks noChangeArrowheads="1"/>
        </xdr:cNvSpPr>
      </xdr:nvSpPr>
      <xdr:spPr bwMode="auto">
        <a:xfrm>
          <a:off x="3076575" y="33337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0</xdr:rowOff>
    </xdr:to>
    <xdr:sp macro="" textlink="">
      <xdr:nvSpPr>
        <xdr:cNvPr id="22258" name="Text Box 1"/>
        <xdr:cNvSpPr txBox="1">
          <a:spLocks noChangeArrowheads="1"/>
        </xdr:cNvSpPr>
      </xdr:nvSpPr>
      <xdr:spPr bwMode="auto">
        <a:xfrm>
          <a:off x="3076575" y="50292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0</xdr:rowOff>
    </xdr:to>
    <xdr:sp macro="" textlink="">
      <xdr:nvSpPr>
        <xdr:cNvPr id="22259" name="Text Box 1"/>
        <xdr:cNvSpPr txBox="1">
          <a:spLocks noChangeArrowheads="1"/>
        </xdr:cNvSpPr>
      </xdr:nvSpPr>
      <xdr:spPr bwMode="auto">
        <a:xfrm>
          <a:off x="3076575" y="50292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133350</xdr:rowOff>
    </xdr:to>
    <xdr:sp macro="" textlink="">
      <xdr:nvSpPr>
        <xdr:cNvPr id="22260" name="Text Box 1"/>
        <xdr:cNvSpPr txBox="1">
          <a:spLocks noChangeArrowheads="1"/>
        </xdr:cNvSpPr>
      </xdr:nvSpPr>
      <xdr:spPr bwMode="auto">
        <a:xfrm>
          <a:off x="3076575" y="50292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133350</xdr:rowOff>
    </xdr:to>
    <xdr:sp macro="" textlink="">
      <xdr:nvSpPr>
        <xdr:cNvPr id="22261" name="Text Box 1"/>
        <xdr:cNvSpPr txBox="1">
          <a:spLocks noChangeArrowheads="1"/>
        </xdr:cNvSpPr>
      </xdr:nvSpPr>
      <xdr:spPr bwMode="auto">
        <a:xfrm>
          <a:off x="3076575" y="50292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142875</xdr:rowOff>
    </xdr:to>
    <xdr:sp macro="" textlink="">
      <xdr:nvSpPr>
        <xdr:cNvPr id="22262" name="Text Box 1"/>
        <xdr:cNvSpPr txBox="1">
          <a:spLocks noChangeArrowheads="1"/>
        </xdr:cNvSpPr>
      </xdr:nvSpPr>
      <xdr:spPr bwMode="auto">
        <a:xfrm>
          <a:off x="3076575" y="5029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0</xdr:rowOff>
    </xdr:from>
    <xdr:to>
      <xdr:col>3</xdr:col>
      <xdr:colOff>142875</xdr:colOff>
      <xdr:row>16</xdr:row>
      <xdr:rowOff>142875</xdr:rowOff>
    </xdr:to>
    <xdr:sp macro="" textlink="">
      <xdr:nvSpPr>
        <xdr:cNvPr id="22263" name="Text Box 1"/>
        <xdr:cNvSpPr txBox="1">
          <a:spLocks noChangeArrowheads="1"/>
        </xdr:cNvSpPr>
      </xdr:nvSpPr>
      <xdr:spPr bwMode="auto">
        <a:xfrm>
          <a:off x="3076575" y="50292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35</xdr:row>
      <xdr:rowOff>190500</xdr:rowOff>
    </xdr:from>
    <xdr:to>
      <xdr:col>3</xdr:col>
      <xdr:colOff>142875</xdr:colOff>
      <xdr:row>36</xdr:row>
      <xdr:rowOff>47625</xdr:rowOff>
    </xdr:to>
    <xdr:sp macro="" textlink="">
      <xdr:nvSpPr>
        <xdr:cNvPr id="22264" name="Text Box 1"/>
        <xdr:cNvSpPr txBox="1">
          <a:spLocks noChangeArrowheads="1"/>
        </xdr:cNvSpPr>
      </xdr:nvSpPr>
      <xdr:spPr bwMode="auto">
        <a:xfrm>
          <a:off x="3076575" y="10963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35</xdr:row>
      <xdr:rowOff>190500</xdr:rowOff>
    </xdr:from>
    <xdr:to>
      <xdr:col>3</xdr:col>
      <xdr:colOff>142875</xdr:colOff>
      <xdr:row>36</xdr:row>
      <xdr:rowOff>47625</xdr:rowOff>
    </xdr:to>
    <xdr:sp macro="" textlink="">
      <xdr:nvSpPr>
        <xdr:cNvPr id="22265" name="Text Box 1"/>
        <xdr:cNvSpPr txBox="1">
          <a:spLocks noChangeArrowheads="1"/>
        </xdr:cNvSpPr>
      </xdr:nvSpPr>
      <xdr:spPr bwMode="auto">
        <a:xfrm>
          <a:off x="3076575" y="109632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42</xdr:row>
      <xdr:rowOff>190500</xdr:rowOff>
    </xdr:from>
    <xdr:to>
      <xdr:col>3</xdr:col>
      <xdr:colOff>142875</xdr:colOff>
      <xdr:row>44</xdr:row>
      <xdr:rowOff>19050</xdr:rowOff>
    </xdr:to>
    <xdr:sp macro="" textlink="">
      <xdr:nvSpPr>
        <xdr:cNvPr id="22266" name="Text Box 1"/>
        <xdr:cNvSpPr txBox="1">
          <a:spLocks noChangeArrowheads="1"/>
        </xdr:cNvSpPr>
      </xdr:nvSpPr>
      <xdr:spPr bwMode="auto">
        <a:xfrm>
          <a:off x="3076575" y="128968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42</xdr:row>
      <xdr:rowOff>371475</xdr:rowOff>
    </xdr:from>
    <xdr:to>
      <xdr:col>3</xdr:col>
      <xdr:colOff>142875</xdr:colOff>
      <xdr:row>43</xdr:row>
      <xdr:rowOff>200025</xdr:rowOff>
    </xdr:to>
    <xdr:sp macro="" textlink="">
      <xdr:nvSpPr>
        <xdr:cNvPr id="22267" name="Text Box 1"/>
        <xdr:cNvSpPr txBox="1">
          <a:spLocks noChangeArrowheads="1"/>
        </xdr:cNvSpPr>
      </xdr:nvSpPr>
      <xdr:spPr bwMode="auto">
        <a:xfrm>
          <a:off x="3076575" y="12982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45</xdr:row>
      <xdr:rowOff>0</xdr:rowOff>
    </xdr:from>
    <xdr:to>
      <xdr:col>3</xdr:col>
      <xdr:colOff>142875</xdr:colOff>
      <xdr:row>46</xdr:row>
      <xdr:rowOff>47625</xdr:rowOff>
    </xdr:to>
    <xdr:sp macro="" textlink="">
      <xdr:nvSpPr>
        <xdr:cNvPr id="22268" name="Text Box 1"/>
        <xdr:cNvSpPr txBox="1">
          <a:spLocks noChangeArrowheads="1"/>
        </xdr:cNvSpPr>
      </xdr:nvSpPr>
      <xdr:spPr bwMode="auto">
        <a:xfrm>
          <a:off x="3076575" y="13535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45</xdr:row>
      <xdr:rowOff>0</xdr:rowOff>
    </xdr:from>
    <xdr:to>
      <xdr:col>3</xdr:col>
      <xdr:colOff>142875</xdr:colOff>
      <xdr:row>46</xdr:row>
      <xdr:rowOff>47625</xdr:rowOff>
    </xdr:to>
    <xdr:sp macro="" textlink="">
      <xdr:nvSpPr>
        <xdr:cNvPr id="22269" name="Text Box 1"/>
        <xdr:cNvSpPr txBox="1">
          <a:spLocks noChangeArrowheads="1"/>
        </xdr:cNvSpPr>
      </xdr:nvSpPr>
      <xdr:spPr bwMode="auto">
        <a:xfrm>
          <a:off x="3076575" y="13535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15</xdr:row>
      <xdr:rowOff>95250</xdr:rowOff>
    </xdr:from>
    <xdr:to>
      <xdr:col>3</xdr:col>
      <xdr:colOff>142875</xdr:colOff>
      <xdr:row>16</xdr:row>
      <xdr:rowOff>38100</xdr:rowOff>
    </xdr:to>
    <xdr:sp macro="" textlink="">
      <xdr:nvSpPr>
        <xdr:cNvPr id="14068" name="Text Box 1"/>
        <xdr:cNvSpPr txBox="1">
          <a:spLocks noChangeArrowheads="1"/>
        </xdr:cNvSpPr>
      </xdr:nvSpPr>
      <xdr:spPr bwMode="auto">
        <a:xfrm>
          <a:off x="2476500" y="48672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95250</xdr:rowOff>
    </xdr:from>
    <xdr:to>
      <xdr:col>3</xdr:col>
      <xdr:colOff>142875</xdr:colOff>
      <xdr:row>16</xdr:row>
      <xdr:rowOff>38100</xdr:rowOff>
    </xdr:to>
    <xdr:sp macro="" textlink="">
      <xdr:nvSpPr>
        <xdr:cNvPr id="14069" name="Text Box 1"/>
        <xdr:cNvSpPr txBox="1">
          <a:spLocks noChangeArrowheads="1"/>
        </xdr:cNvSpPr>
      </xdr:nvSpPr>
      <xdr:spPr bwMode="auto">
        <a:xfrm>
          <a:off x="2476500" y="48672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0</xdr:rowOff>
    </xdr:from>
    <xdr:to>
      <xdr:col>3</xdr:col>
      <xdr:colOff>142875</xdr:colOff>
      <xdr:row>15</xdr:row>
      <xdr:rowOff>133350</xdr:rowOff>
    </xdr:to>
    <xdr:sp macro="" textlink="">
      <xdr:nvSpPr>
        <xdr:cNvPr id="14070" name="Text Box 1"/>
        <xdr:cNvSpPr txBox="1">
          <a:spLocks noChangeArrowheads="1"/>
        </xdr:cNvSpPr>
      </xdr:nvSpPr>
      <xdr:spPr bwMode="auto">
        <a:xfrm>
          <a:off x="2476500" y="47720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0</xdr:rowOff>
    </xdr:from>
    <xdr:to>
      <xdr:col>3</xdr:col>
      <xdr:colOff>142875</xdr:colOff>
      <xdr:row>15</xdr:row>
      <xdr:rowOff>133350</xdr:rowOff>
    </xdr:to>
    <xdr:sp macro="" textlink="">
      <xdr:nvSpPr>
        <xdr:cNvPr id="14071" name="Text Box 1"/>
        <xdr:cNvSpPr txBox="1">
          <a:spLocks noChangeArrowheads="1"/>
        </xdr:cNvSpPr>
      </xdr:nvSpPr>
      <xdr:spPr bwMode="auto">
        <a:xfrm>
          <a:off x="2476500" y="47720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142875</xdr:colOff>
      <xdr:row>27</xdr:row>
      <xdr:rowOff>9525</xdr:rowOff>
    </xdr:to>
    <xdr:sp macro="" textlink="">
      <xdr:nvSpPr>
        <xdr:cNvPr id="14072" name="Text Box 1"/>
        <xdr:cNvSpPr txBox="1">
          <a:spLocks noChangeArrowheads="1"/>
        </xdr:cNvSpPr>
      </xdr:nvSpPr>
      <xdr:spPr bwMode="auto">
        <a:xfrm>
          <a:off x="2476500" y="854392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142875</xdr:colOff>
      <xdr:row>27</xdr:row>
      <xdr:rowOff>9525</xdr:rowOff>
    </xdr:to>
    <xdr:sp macro="" textlink="">
      <xdr:nvSpPr>
        <xdr:cNvPr id="14073" name="Text Box 1"/>
        <xdr:cNvSpPr txBox="1">
          <a:spLocks noChangeArrowheads="1"/>
        </xdr:cNvSpPr>
      </xdr:nvSpPr>
      <xdr:spPr bwMode="auto">
        <a:xfrm>
          <a:off x="2476500" y="854392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30</xdr:row>
      <xdr:rowOff>0</xdr:rowOff>
    </xdr:from>
    <xdr:to>
      <xdr:col>3</xdr:col>
      <xdr:colOff>142875</xdr:colOff>
      <xdr:row>30</xdr:row>
      <xdr:rowOff>123825</xdr:rowOff>
    </xdr:to>
    <xdr:sp macro="" textlink="">
      <xdr:nvSpPr>
        <xdr:cNvPr id="14074" name="Text Box 1"/>
        <xdr:cNvSpPr txBox="1">
          <a:spLocks noChangeArrowheads="1"/>
        </xdr:cNvSpPr>
      </xdr:nvSpPr>
      <xdr:spPr bwMode="auto">
        <a:xfrm>
          <a:off x="2476500" y="9486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30</xdr:row>
      <xdr:rowOff>0</xdr:rowOff>
    </xdr:from>
    <xdr:to>
      <xdr:col>3</xdr:col>
      <xdr:colOff>142875</xdr:colOff>
      <xdr:row>30</xdr:row>
      <xdr:rowOff>123825</xdr:rowOff>
    </xdr:to>
    <xdr:sp macro="" textlink="">
      <xdr:nvSpPr>
        <xdr:cNvPr id="14075" name="Text Box 1"/>
        <xdr:cNvSpPr txBox="1">
          <a:spLocks noChangeArrowheads="1"/>
        </xdr:cNvSpPr>
      </xdr:nvSpPr>
      <xdr:spPr bwMode="auto">
        <a:xfrm>
          <a:off x="2476500" y="9486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7</xdr:row>
      <xdr:rowOff>190500</xdr:rowOff>
    </xdr:from>
    <xdr:to>
      <xdr:col>3</xdr:col>
      <xdr:colOff>142875</xdr:colOff>
      <xdr:row>8</xdr:row>
      <xdr:rowOff>9525</xdr:rowOff>
    </xdr:to>
    <xdr:sp macro="" textlink="">
      <xdr:nvSpPr>
        <xdr:cNvPr id="14076" name="Text Box 1"/>
        <xdr:cNvSpPr txBox="1">
          <a:spLocks noChangeArrowheads="1"/>
        </xdr:cNvSpPr>
      </xdr:nvSpPr>
      <xdr:spPr bwMode="auto">
        <a:xfrm>
          <a:off x="2476500" y="2447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7</xdr:row>
      <xdr:rowOff>190500</xdr:rowOff>
    </xdr:from>
    <xdr:to>
      <xdr:col>3</xdr:col>
      <xdr:colOff>142875</xdr:colOff>
      <xdr:row>8</xdr:row>
      <xdr:rowOff>9525</xdr:rowOff>
    </xdr:to>
    <xdr:sp macro="" textlink="">
      <xdr:nvSpPr>
        <xdr:cNvPr id="14077" name="Text Box 1"/>
        <xdr:cNvSpPr txBox="1">
          <a:spLocks noChangeArrowheads="1"/>
        </xdr:cNvSpPr>
      </xdr:nvSpPr>
      <xdr:spPr bwMode="auto">
        <a:xfrm>
          <a:off x="2476500" y="2447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30</xdr:row>
      <xdr:rowOff>0</xdr:rowOff>
    </xdr:from>
    <xdr:to>
      <xdr:col>3</xdr:col>
      <xdr:colOff>142875</xdr:colOff>
      <xdr:row>30</xdr:row>
      <xdr:rowOff>123825</xdr:rowOff>
    </xdr:to>
    <xdr:sp macro="" textlink="">
      <xdr:nvSpPr>
        <xdr:cNvPr id="14078" name="Text Box 1"/>
        <xdr:cNvSpPr txBox="1">
          <a:spLocks noChangeArrowheads="1"/>
        </xdr:cNvSpPr>
      </xdr:nvSpPr>
      <xdr:spPr bwMode="auto">
        <a:xfrm>
          <a:off x="2476500" y="9486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30</xdr:row>
      <xdr:rowOff>0</xdr:rowOff>
    </xdr:from>
    <xdr:to>
      <xdr:col>3</xdr:col>
      <xdr:colOff>142875</xdr:colOff>
      <xdr:row>30</xdr:row>
      <xdr:rowOff>123825</xdr:rowOff>
    </xdr:to>
    <xdr:sp macro="" textlink="">
      <xdr:nvSpPr>
        <xdr:cNvPr id="14079" name="Text Box 1"/>
        <xdr:cNvSpPr txBox="1">
          <a:spLocks noChangeArrowheads="1"/>
        </xdr:cNvSpPr>
      </xdr:nvSpPr>
      <xdr:spPr bwMode="auto">
        <a:xfrm>
          <a:off x="2476500" y="94869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31</xdr:row>
      <xdr:rowOff>0</xdr:rowOff>
    </xdr:from>
    <xdr:to>
      <xdr:col>3</xdr:col>
      <xdr:colOff>142875</xdr:colOff>
      <xdr:row>32</xdr:row>
      <xdr:rowOff>9525</xdr:rowOff>
    </xdr:to>
    <xdr:sp macro="" textlink="">
      <xdr:nvSpPr>
        <xdr:cNvPr id="14080" name="Text Box 1"/>
        <xdr:cNvSpPr txBox="1">
          <a:spLocks noChangeArrowheads="1"/>
        </xdr:cNvSpPr>
      </xdr:nvSpPr>
      <xdr:spPr bwMode="auto">
        <a:xfrm>
          <a:off x="2476500" y="9686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31</xdr:row>
      <xdr:rowOff>0</xdr:rowOff>
    </xdr:from>
    <xdr:to>
      <xdr:col>3</xdr:col>
      <xdr:colOff>142875</xdr:colOff>
      <xdr:row>32</xdr:row>
      <xdr:rowOff>9525</xdr:rowOff>
    </xdr:to>
    <xdr:sp macro="" textlink="">
      <xdr:nvSpPr>
        <xdr:cNvPr id="14081" name="Text Box 1"/>
        <xdr:cNvSpPr txBox="1">
          <a:spLocks noChangeArrowheads="1"/>
        </xdr:cNvSpPr>
      </xdr:nvSpPr>
      <xdr:spPr bwMode="auto">
        <a:xfrm>
          <a:off x="2476500" y="9686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7</xdr:row>
      <xdr:rowOff>0</xdr:rowOff>
    </xdr:from>
    <xdr:to>
      <xdr:col>3</xdr:col>
      <xdr:colOff>142875</xdr:colOff>
      <xdr:row>8</xdr:row>
      <xdr:rowOff>152400</xdr:rowOff>
    </xdr:to>
    <xdr:sp macro="" textlink="">
      <xdr:nvSpPr>
        <xdr:cNvPr id="9972" name="Text Box 1"/>
        <xdr:cNvSpPr txBox="1">
          <a:spLocks noChangeArrowheads="1"/>
        </xdr:cNvSpPr>
      </xdr:nvSpPr>
      <xdr:spPr bwMode="auto">
        <a:xfrm>
          <a:off x="2590800" y="220027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7</xdr:row>
      <xdr:rowOff>0</xdr:rowOff>
    </xdr:from>
    <xdr:to>
      <xdr:col>3</xdr:col>
      <xdr:colOff>142875</xdr:colOff>
      <xdr:row>8</xdr:row>
      <xdr:rowOff>152400</xdr:rowOff>
    </xdr:to>
    <xdr:sp macro="" textlink="">
      <xdr:nvSpPr>
        <xdr:cNvPr id="9973" name="Text Box 1"/>
        <xdr:cNvSpPr txBox="1">
          <a:spLocks noChangeArrowheads="1"/>
        </xdr:cNvSpPr>
      </xdr:nvSpPr>
      <xdr:spPr bwMode="auto">
        <a:xfrm>
          <a:off x="2590800" y="2200275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142875</xdr:colOff>
      <xdr:row>36</xdr:row>
      <xdr:rowOff>9525</xdr:rowOff>
    </xdr:to>
    <xdr:sp macro="" textlink="">
      <xdr:nvSpPr>
        <xdr:cNvPr id="9974" name="Text Box 1"/>
        <xdr:cNvSpPr txBox="1">
          <a:spLocks noChangeArrowheads="1"/>
        </xdr:cNvSpPr>
      </xdr:nvSpPr>
      <xdr:spPr bwMode="auto">
        <a:xfrm>
          <a:off x="2590800" y="122205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142875</xdr:colOff>
      <xdr:row>36</xdr:row>
      <xdr:rowOff>9525</xdr:rowOff>
    </xdr:to>
    <xdr:sp macro="" textlink="">
      <xdr:nvSpPr>
        <xdr:cNvPr id="9975" name="Text Box 1"/>
        <xdr:cNvSpPr txBox="1">
          <a:spLocks noChangeArrowheads="1"/>
        </xdr:cNvSpPr>
      </xdr:nvSpPr>
      <xdr:spPr bwMode="auto">
        <a:xfrm>
          <a:off x="2590800" y="122205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view="pageBreakPreview" zoomScaleNormal="100" zoomScaleSheetLayoutView="100" workbookViewId="0">
      <selection activeCell="A7" sqref="A7"/>
    </sheetView>
  </sheetViews>
  <sheetFormatPr defaultRowHeight="15.75" x14ac:dyDescent="0.25"/>
  <cols>
    <col min="1" max="1" width="4.42578125" style="26" customWidth="1"/>
    <col min="2" max="2" width="19.42578125" style="27" customWidth="1"/>
    <col min="3" max="3" width="15.28515625" style="26" customWidth="1"/>
    <col min="4" max="4" width="20.28515625" style="26" customWidth="1"/>
    <col min="5" max="5" width="18.140625" style="26" customWidth="1"/>
    <col min="6" max="6" width="3.85546875" style="26" customWidth="1"/>
    <col min="7" max="7" width="11.42578125" style="26" customWidth="1"/>
    <col min="8" max="8" width="5.140625" style="26" customWidth="1"/>
    <col min="9" max="13" width="6" style="26" customWidth="1"/>
    <col min="14" max="14" width="5.85546875" style="26" customWidth="1"/>
    <col min="15" max="15" width="4.28515625" style="26" customWidth="1"/>
    <col min="16" max="16" width="5.42578125" style="26" customWidth="1"/>
    <col min="17" max="17" width="7.28515625" style="26" customWidth="1"/>
  </cols>
  <sheetData>
    <row r="1" spans="1:17" x14ac:dyDescent="0.25">
      <c r="A1" s="105" t="s">
        <v>96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4"/>
    </row>
    <row r="2" spans="1:17" x14ac:dyDescent="0.2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5"/>
    </row>
    <row r="3" spans="1:17" x14ac:dyDescent="0.25">
      <c r="A3" s="3" t="s">
        <v>13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7" x14ac:dyDescent="0.25">
      <c r="A4" s="106" t="s">
        <v>97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5"/>
    </row>
    <row r="5" spans="1:17" s="66" customFormat="1" x14ac:dyDescent="0.25">
      <c r="A5" s="107" t="s">
        <v>98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64"/>
      <c r="O5" s="65"/>
      <c r="P5" s="65"/>
      <c r="Q5" s="65"/>
    </row>
    <row r="6" spans="1:17" s="66" customForma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5"/>
      <c r="P6" s="65"/>
      <c r="Q6" s="65"/>
    </row>
    <row r="7" spans="1:17" ht="74.25" customHeight="1" x14ac:dyDescent="0.25">
      <c r="A7" s="12" t="s">
        <v>1</v>
      </c>
      <c r="B7" s="13" t="s">
        <v>2</v>
      </c>
      <c r="C7" s="12" t="s">
        <v>3</v>
      </c>
      <c r="D7" s="12" t="s">
        <v>4</v>
      </c>
      <c r="E7" s="12" t="s">
        <v>22</v>
      </c>
      <c r="F7" s="14" t="s">
        <v>5</v>
      </c>
      <c r="G7" s="14" t="s">
        <v>14</v>
      </c>
      <c r="H7" s="28" t="s">
        <v>20</v>
      </c>
      <c r="I7" s="28" t="s">
        <v>54</v>
      </c>
      <c r="J7" s="28" t="s">
        <v>55</v>
      </c>
      <c r="K7" s="28" t="s">
        <v>56</v>
      </c>
      <c r="L7" s="28" t="s">
        <v>57</v>
      </c>
      <c r="M7" s="28" t="s">
        <v>99</v>
      </c>
      <c r="N7" s="53" t="s">
        <v>6</v>
      </c>
      <c r="O7" s="15" t="s">
        <v>10</v>
      </c>
      <c r="P7" s="16" t="s">
        <v>11</v>
      </c>
      <c r="Q7" s="67" t="s">
        <v>12</v>
      </c>
    </row>
    <row r="8" spans="1:17" ht="21.75" customHeight="1" x14ac:dyDescent="0.25">
      <c r="A8" s="22">
        <v>1</v>
      </c>
      <c r="B8" s="51" t="s">
        <v>86</v>
      </c>
      <c r="C8" s="51" t="s">
        <v>395</v>
      </c>
      <c r="D8" s="51" t="s">
        <v>405</v>
      </c>
      <c r="E8" s="81" t="s">
        <v>25</v>
      </c>
      <c r="F8" s="22">
        <v>7</v>
      </c>
      <c r="G8" s="47" t="s">
        <v>245</v>
      </c>
      <c r="H8" s="37">
        <v>13</v>
      </c>
      <c r="I8" s="37">
        <v>11</v>
      </c>
      <c r="J8" s="37">
        <v>15</v>
      </c>
      <c r="K8" s="37">
        <v>4</v>
      </c>
      <c r="L8" s="37">
        <v>6.5</v>
      </c>
      <c r="M8" s="37">
        <v>0</v>
      </c>
      <c r="N8" s="37">
        <f t="shared" ref="N8:N27" si="0">SUM(H8:M8)</f>
        <v>49.5</v>
      </c>
      <c r="O8" s="37">
        <v>1</v>
      </c>
      <c r="P8" s="37" t="s">
        <v>388</v>
      </c>
      <c r="Q8" s="38">
        <f t="shared" ref="Q8:Q27" si="1">N8/65*100</f>
        <v>76.153846153846146</v>
      </c>
    </row>
    <row r="9" spans="1:17" ht="21.75" customHeight="1" x14ac:dyDescent="0.25">
      <c r="A9" s="22">
        <v>2</v>
      </c>
      <c r="B9" s="55" t="s">
        <v>78</v>
      </c>
      <c r="C9" s="55" t="s">
        <v>393</v>
      </c>
      <c r="D9" s="55" t="s">
        <v>394</v>
      </c>
      <c r="E9" s="80" t="s">
        <v>43</v>
      </c>
      <c r="F9" s="22">
        <v>7</v>
      </c>
      <c r="G9" s="47" t="s">
        <v>236</v>
      </c>
      <c r="H9" s="37">
        <v>8</v>
      </c>
      <c r="I9" s="37">
        <v>7</v>
      </c>
      <c r="J9" s="37">
        <v>15</v>
      </c>
      <c r="K9" s="37">
        <v>6</v>
      </c>
      <c r="L9" s="37">
        <v>4</v>
      </c>
      <c r="M9" s="37">
        <v>4.5</v>
      </c>
      <c r="N9" s="37">
        <f t="shared" si="0"/>
        <v>44.5</v>
      </c>
      <c r="O9" s="37">
        <v>2</v>
      </c>
      <c r="P9" s="37" t="s">
        <v>389</v>
      </c>
      <c r="Q9" s="38">
        <f t="shared" si="1"/>
        <v>68.461538461538467</v>
      </c>
    </row>
    <row r="10" spans="1:17" ht="21.75" customHeight="1" x14ac:dyDescent="0.25">
      <c r="A10" s="22">
        <v>3</v>
      </c>
      <c r="B10" s="51" t="s">
        <v>88</v>
      </c>
      <c r="C10" s="51" t="s">
        <v>410</v>
      </c>
      <c r="D10" s="51" t="s">
        <v>408</v>
      </c>
      <c r="E10" s="81" t="s">
        <v>25</v>
      </c>
      <c r="F10" s="22">
        <v>7</v>
      </c>
      <c r="G10" s="47" t="s">
        <v>247</v>
      </c>
      <c r="H10" s="37">
        <v>9</v>
      </c>
      <c r="I10" s="37">
        <v>9</v>
      </c>
      <c r="J10" s="37">
        <v>15</v>
      </c>
      <c r="K10" s="37">
        <v>6</v>
      </c>
      <c r="L10" s="37">
        <v>5.5</v>
      </c>
      <c r="M10" s="37">
        <v>0</v>
      </c>
      <c r="N10" s="37">
        <f t="shared" si="0"/>
        <v>44.5</v>
      </c>
      <c r="O10" s="37">
        <v>2</v>
      </c>
      <c r="P10" s="37" t="s">
        <v>389</v>
      </c>
      <c r="Q10" s="38">
        <f t="shared" si="1"/>
        <v>68.461538461538467</v>
      </c>
    </row>
    <row r="11" spans="1:17" ht="21.75" customHeight="1" x14ac:dyDescent="0.25">
      <c r="A11" s="22">
        <v>4</v>
      </c>
      <c r="B11" s="56" t="s">
        <v>76</v>
      </c>
      <c r="C11" s="56" t="s">
        <v>408</v>
      </c>
      <c r="D11" s="56" t="s">
        <v>404</v>
      </c>
      <c r="E11" s="80" t="s">
        <v>21</v>
      </c>
      <c r="F11" s="46">
        <v>7</v>
      </c>
      <c r="G11" s="47" t="s">
        <v>234</v>
      </c>
      <c r="H11" s="37">
        <v>12</v>
      </c>
      <c r="I11" s="37">
        <v>9</v>
      </c>
      <c r="J11" s="37">
        <v>4</v>
      </c>
      <c r="K11" s="37">
        <v>6</v>
      </c>
      <c r="L11" s="37">
        <v>3</v>
      </c>
      <c r="M11" s="37">
        <v>2.5</v>
      </c>
      <c r="N11" s="37">
        <f t="shared" si="0"/>
        <v>36.5</v>
      </c>
      <c r="O11" s="37">
        <v>3</v>
      </c>
      <c r="P11" s="37" t="s">
        <v>390</v>
      </c>
      <c r="Q11" s="38">
        <f t="shared" si="1"/>
        <v>56.153846153846153</v>
      </c>
    </row>
    <row r="12" spans="1:17" ht="21.75" customHeight="1" x14ac:dyDescent="0.25">
      <c r="A12" s="22">
        <v>5</v>
      </c>
      <c r="B12" s="56" t="s">
        <v>215</v>
      </c>
      <c r="C12" s="56" t="s">
        <v>396</v>
      </c>
      <c r="D12" s="56" t="s">
        <v>403</v>
      </c>
      <c r="E12" s="67" t="s">
        <v>206</v>
      </c>
      <c r="F12" s="22">
        <v>7</v>
      </c>
      <c r="G12" s="47" t="s">
        <v>254</v>
      </c>
      <c r="H12" s="37">
        <v>7</v>
      </c>
      <c r="I12" s="37">
        <v>9</v>
      </c>
      <c r="J12" s="37">
        <v>1</v>
      </c>
      <c r="K12" s="37">
        <v>6</v>
      </c>
      <c r="L12" s="37">
        <v>3.5</v>
      </c>
      <c r="M12" s="37">
        <v>5</v>
      </c>
      <c r="N12" s="37">
        <f t="shared" si="0"/>
        <v>31.5</v>
      </c>
      <c r="O12" s="37">
        <v>4</v>
      </c>
      <c r="P12" s="37"/>
      <c r="Q12" s="38">
        <f t="shared" si="1"/>
        <v>48.46153846153846</v>
      </c>
    </row>
    <row r="13" spans="1:17" ht="21.75" customHeight="1" x14ac:dyDescent="0.25">
      <c r="A13" s="22">
        <v>6</v>
      </c>
      <c r="B13" s="57" t="s">
        <v>91</v>
      </c>
      <c r="C13" s="57" t="s">
        <v>395</v>
      </c>
      <c r="D13" s="57" t="s">
        <v>397</v>
      </c>
      <c r="E13" s="82" t="s">
        <v>18</v>
      </c>
      <c r="F13" s="22">
        <v>7</v>
      </c>
      <c r="G13" s="47" t="s">
        <v>250</v>
      </c>
      <c r="H13" s="37">
        <v>8</v>
      </c>
      <c r="I13" s="37">
        <v>6</v>
      </c>
      <c r="J13" s="37">
        <v>1</v>
      </c>
      <c r="K13" s="37">
        <v>4</v>
      </c>
      <c r="L13" s="37">
        <v>7</v>
      </c>
      <c r="M13" s="37">
        <v>2.5</v>
      </c>
      <c r="N13" s="37">
        <f t="shared" si="0"/>
        <v>28.5</v>
      </c>
      <c r="O13" s="37">
        <v>5</v>
      </c>
      <c r="P13" s="37"/>
      <c r="Q13" s="38">
        <f t="shared" si="1"/>
        <v>43.846153846153847</v>
      </c>
    </row>
    <row r="14" spans="1:17" ht="21.75" customHeight="1" x14ac:dyDescent="0.25">
      <c r="A14" s="22">
        <v>7</v>
      </c>
      <c r="B14" s="51" t="s">
        <v>87</v>
      </c>
      <c r="C14" s="51" t="s">
        <v>392</v>
      </c>
      <c r="D14" s="51" t="s">
        <v>396</v>
      </c>
      <c r="E14" s="81" t="s">
        <v>25</v>
      </c>
      <c r="F14" s="22">
        <v>7</v>
      </c>
      <c r="G14" s="47" t="s">
        <v>246</v>
      </c>
      <c r="H14" s="37">
        <v>11</v>
      </c>
      <c r="I14" s="37">
        <v>9</v>
      </c>
      <c r="J14" s="37">
        <v>1</v>
      </c>
      <c r="K14" s="37">
        <v>0</v>
      </c>
      <c r="L14" s="37">
        <v>3</v>
      </c>
      <c r="M14" s="37">
        <v>4.5</v>
      </c>
      <c r="N14" s="37">
        <f t="shared" si="0"/>
        <v>28.5</v>
      </c>
      <c r="O14" s="37">
        <v>5</v>
      </c>
      <c r="P14" s="37"/>
      <c r="Q14" s="38">
        <f t="shared" si="1"/>
        <v>43.846153846153847</v>
      </c>
    </row>
    <row r="15" spans="1:17" ht="21.75" customHeight="1" x14ac:dyDescent="0.25">
      <c r="A15" s="22">
        <v>8</v>
      </c>
      <c r="B15" s="56" t="s">
        <v>75</v>
      </c>
      <c r="C15" s="56" t="s">
        <v>402</v>
      </c>
      <c r="D15" s="56" t="s">
        <v>396</v>
      </c>
      <c r="E15" s="80" t="s">
        <v>21</v>
      </c>
      <c r="F15" s="22">
        <v>7</v>
      </c>
      <c r="G15" s="47" t="s">
        <v>233</v>
      </c>
      <c r="H15" s="37">
        <v>13</v>
      </c>
      <c r="I15" s="37">
        <v>0</v>
      </c>
      <c r="J15" s="37">
        <v>4</v>
      </c>
      <c r="K15" s="37">
        <v>6</v>
      </c>
      <c r="L15" s="37">
        <v>4.5</v>
      </c>
      <c r="M15" s="37">
        <v>0</v>
      </c>
      <c r="N15" s="37">
        <f t="shared" si="0"/>
        <v>27.5</v>
      </c>
      <c r="O15" s="37">
        <v>6</v>
      </c>
      <c r="P15" s="37"/>
      <c r="Q15" s="38">
        <f t="shared" si="1"/>
        <v>42.307692307692307</v>
      </c>
    </row>
    <row r="16" spans="1:17" ht="21.75" customHeight="1" x14ac:dyDescent="0.25">
      <c r="A16" s="22">
        <v>9</v>
      </c>
      <c r="B16" s="51" t="s">
        <v>67</v>
      </c>
      <c r="C16" s="51" t="s">
        <v>391</v>
      </c>
      <c r="D16" s="51" t="s">
        <v>392</v>
      </c>
      <c r="E16" s="67" t="s">
        <v>95</v>
      </c>
      <c r="F16" s="22">
        <v>7</v>
      </c>
      <c r="G16" s="47" t="s">
        <v>223</v>
      </c>
      <c r="H16" s="37">
        <v>8</v>
      </c>
      <c r="I16" s="37">
        <v>9</v>
      </c>
      <c r="J16" s="37">
        <v>0</v>
      </c>
      <c r="K16" s="37">
        <v>4</v>
      </c>
      <c r="L16" s="37">
        <v>4.5</v>
      </c>
      <c r="M16" s="37">
        <v>0</v>
      </c>
      <c r="N16" s="37">
        <f t="shared" si="0"/>
        <v>25.5</v>
      </c>
      <c r="O16" s="37">
        <v>7</v>
      </c>
      <c r="P16" s="37"/>
      <c r="Q16" s="38">
        <f t="shared" si="1"/>
        <v>39.230769230769234</v>
      </c>
    </row>
    <row r="17" spans="1:17" ht="21.75" customHeight="1" x14ac:dyDescent="0.25">
      <c r="A17" s="22">
        <v>10</v>
      </c>
      <c r="B17" s="74" t="s">
        <v>94</v>
      </c>
      <c r="C17" s="74" t="s">
        <v>397</v>
      </c>
      <c r="D17" s="74" t="s">
        <v>410</v>
      </c>
      <c r="E17" s="83" t="s">
        <v>41</v>
      </c>
      <c r="F17" s="22">
        <v>7</v>
      </c>
      <c r="G17" s="47" t="s">
        <v>253</v>
      </c>
      <c r="H17" s="37">
        <v>5</v>
      </c>
      <c r="I17" s="37">
        <v>0</v>
      </c>
      <c r="J17" s="37">
        <v>12</v>
      </c>
      <c r="K17" s="37">
        <v>4</v>
      </c>
      <c r="L17" s="37">
        <v>2</v>
      </c>
      <c r="M17" s="37">
        <v>2</v>
      </c>
      <c r="N17" s="37">
        <f t="shared" si="0"/>
        <v>25</v>
      </c>
      <c r="O17" s="37">
        <v>8</v>
      </c>
      <c r="P17" s="37"/>
      <c r="Q17" s="38">
        <f t="shared" si="1"/>
        <v>38.461538461538467</v>
      </c>
    </row>
    <row r="18" spans="1:17" ht="21.75" customHeight="1" x14ac:dyDescent="0.25">
      <c r="A18" s="22">
        <v>11</v>
      </c>
      <c r="B18" s="55" t="s">
        <v>90</v>
      </c>
      <c r="C18" s="55" t="s">
        <v>399</v>
      </c>
      <c r="D18" s="55" t="s">
        <v>395</v>
      </c>
      <c r="E18" s="82" t="s">
        <v>18</v>
      </c>
      <c r="F18" s="22">
        <v>7</v>
      </c>
      <c r="G18" s="47" t="s">
        <v>249</v>
      </c>
      <c r="H18" s="37">
        <v>5</v>
      </c>
      <c r="I18" s="37">
        <v>6</v>
      </c>
      <c r="J18" s="37">
        <v>1</v>
      </c>
      <c r="K18" s="37">
        <v>4</v>
      </c>
      <c r="L18" s="37">
        <v>6.5</v>
      </c>
      <c r="M18" s="37">
        <v>2.5</v>
      </c>
      <c r="N18" s="37">
        <f t="shared" si="0"/>
        <v>25</v>
      </c>
      <c r="O18" s="37">
        <v>8</v>
      </c>
      <c r="P18" s="37"/>
      <c r="Q18" s="38">
        <f t="shared" si="1"/>
        <v>38.461538461538467</v>
      </c>
    </row>
    <row r="19" spans="1:17" ht="21.75" customHeight="1" x14ac:dyDescent="0.25">
      <c r="A19" s="22">
        <v>12</v>
      </c>
      <c r="B19" s="55" t="s">
        <v>85</v>
      </c>
      <c r="C19" s="55" t="s">
        <v>397</v>
      </c>
      <c r="D19" s="55" t="s">
        <v>397</v>
      </c>
      <c r="E19" s="67" t="s">
        <v>16</v>
      </c>
      <c r="F19" s="22">
        <v>7</v>
      </c>
      <c r="G19" s="47" t="s">
        <v>244</v>
      </c>
      <c r="H19" s="37">
        <v>8</v>
      </c>
      <c r="I19" s="37">
        <v>9</v>
      </c>
      <c r="J19" s="37">
        <v>1</v>
      </c>
      <c r="K19" s="37">
        <v>0</v>
      </c>
      <c r="L19" s="37">
        <v>6</v>
      </c>
      <c r="M19" s="37">
        <v>0</v>
      </c>
      <c r="N19" s="37">
        <f t="shared" si="0"/>
        <v>24</v>
      </c>
      <c r="O19" s="37">
        <v>9</v>
      </c>
      <c r="P19" s="37"/>
      <c r="Q19" s="38">
        <f t="shared" si="1"/>
        <v>36.923076923076927</v>
      </c>
    </row>
    <row r="20" spans="1:17" ht="21.75" customHeight="1" x14ac:dyDescent="0.25">
      <c r="A20" s="22">
        <v>13</v>
      </c>
      <c r="B20" s="51" t="s">
        <v>69</v>
      </c>
      <c r="C20" s="51" t="s">
        <v>404</v>
      </c>
      <c r="D20" s="51" t="s">
        <v>408</v>
      </c>
      <c r="E20" s="67" t="s">
        <v>95</v>
      </c>
      <c r="F20" s="22">
        <v>7</v>
      </c>
      <c r="G20" s="47" t="s">
        <v>226</v>
      </c>
      <c r="H20" s="37">
        <v>9</v>
      </c>
      <c r="I20" s="37">
        <v>9</v>
      </c>
      <c r="J20" s="37">
        <v>1</v>
      </c>
      <c r="K20" s="37">
        <v>0</v>
      </c>
      <c r="L20" s="37">
        <v>1.5</v>
      </c>
      <c r="M20" s="37">
        <v>3</v>
      </c>
      <c r="N20" s="37">
        <f t="shared" si="0"/>
        <v>23.5</v>
      </c>
      <c r="O20" s="37">
        <v>10</v>
      </c>
      <c r="P20" s="37"/>
      <c r="Q20" s="38">
        <f t="shared" si="1"/>
        <v>36.153846153846153</v>
      </c>
    </row>
    <row r="21" spans="1:17" ht="21.75" customHeight="1" x14ac:dyDescent="0.25">
      <c r="A21" s="22">
        <v>14</v>
      </c>
      <c r="B21" s="55" t="s">
        <v>92</v>
      </c>
      <c r="C21" s="55" t="s">
        <v>396</v>
      </c>
      <c r="D21" s="55" t="s">
        <v>396</v>
      </c>
      <c r="E21" s="82" t="s">
        <v>18</v>
      </c>
      <c r="F21" s="22">
        <v>7</v>
      </c>
      <c r="G21" s="47" t="s">
        <v>251</v>
      </c>
      <c r="H21" s="37">
        <v>10</v>
      </c>
      <c r="I21" s="37">
        <v>2</v>
      </c>
      <c r="J21" s="37">
        <v>1</v>
      </c>
      <c r="K21" s="37">
        <v>4</v>
      </c>
      <c r="L21" s="37">
        <v>3</v>
      </c>
      <c r="M21" s="37">
        <v>3</v>
      </c>
      <c r="N21" s="37">
        <f t="shared" si="0"/>
        <v>23</v>
      </c>
      <c r="O21" s="37">
        <v>11</v>
      </c>
      <c r="P21" s="37"/>
      <c r="Q21" s="38">
        <f t="shared" si="1"/>
        <v>35.384615384615387</v>
      </c>
    </row>
    <row r="22" spans="1:17" ht="21.75" customHeight="1" x14ac:dyDescent="0.25">
      <c r="A22" s="22">
        <v>15</v>
      </c>
      <c r="B22" s="73" t="s">
        <v>61</v>
      </c>
      <c r="C22" s="74" t="s">
        <v>397</v>
      </c>
      <c r="D22" s="74" t="s">
        <v>397</v>
      </c>
      <c r="E22" s="67" t="s">
        <v>15</v>
      </c>
      <c r="F22" s="22">
        <v>7</v>
      </c>
      <c r="G22" s="47" t="s">
        <v>217</v>
      </c>
      <c r="H22" s="37">
        <v>4</v>
      </c>
      <c r="I22" s="37">
        <v>9</v>
      </c>
      <c r="J22" s="37">
        <v>0</v>
      </c>
      <c r="K22" s="37">
        <v>6</v>
      </c>
      <c r="L22" s="37">
        <v>2</v>
      </c>
      <c r="M22" s="37">
        <v>0</v>
      </c>
      <c r="N22" s="37">
        <f t="shared" si="0"/>
        <v>21</v>
      </c>
      <c r="O22" s="37">
        <v>12</v>
      </c>
      <c r="P22" s="37"/>
      <c r="Q22" s="38">
        <f t="shared" si="1"/>
        <v>32.307692307692307</v>
      </c>
    </row>
    <row r="23" spans="1:17" ht="21.75" customHeight="1" x14ac:dyDescent="0.25">
      <c r="A23" s="22">
        <v>16</v>
      </c>
      <c r="B23" s="73" t="s">
        <v>63</v>
      </c>
      <c r="C23" s="74" t="s">
        <v>396</v>
      </c>
      <c r="D23" s="74" t="s">
        <v>397</v>
      </c>
      <c r="E23" s="67" t="s">
        <v>15</v>
      </c>
      <c r="F23" s="22">
        <v>7</v>
      </c>
      <c r="G23" s="47" t="s">
        <v>219</v>
      </c>
      <c r="H23" s="37">
        <v>8</v>
      </c>
      <c r="I23" s="37">
        <v>0</v>
      </c>
      <c r="J23" s="37">
        <v>1</v>
      </c>
      <c r="K23" s="37">
        <v>4</v>
      </c>
      <c r="L23" s="37">
        <v>5.5</v>
      </c>
      <c r="M23" s="37">
        <v>2</v>
      </c>
      <c r="N23" s="37">
        <f t="shared" si="0"/>
        <v>20.5</v>
      </c>
      <c r="O23" s="37">
        <v>13</v>
      </c>
      <c r="P23" s="37"/>
      <c r="Q23" s="38">
        <f t="shared" si="1"/>
        <v>31.538461538461537</v>
      </c>
    </row>
    <row r="24" spans="1:17" ht="21.75" customHeight="1" x14ac:dyDescent="0.25">
      <c r="A24" s="22">
        <v>17</v>
      </c>
      <c r="B24" s="55" t="s">
        <v>79</v>
      </c>
      <c r="C24" s="55" t="s">
        <v>395</v>
      </c>
      <c r="D24" s="55" t="s">
        <v>396</v>
      </c>
      <c r="E24" s="80" t="s">
        <v>43</v>
      </c>
      <c r="F24" s="22">
        <v>7</v>
      </c>
      <c r="G24" s="47" t="s">
        <v>237</v>
      </c>
      <c r="H24" s="37">
        <v>5</v>
      </c>
      <c r="I24" s="37">
        <v>0</v>
      </c>
      <c r="J24" s="37">
        <v>15</v>
      </c>
      <c r="K24" s="37">
        <v>0</v>
      </c>
      <c r="L24" s="37">
        <v>0</v>
      </c>
      <c r="M24" s="37">
        <v>0</v>
      </c>
      <c r="N24" s="37">
        <f t="shared" si="0"/>
        <v>20</v>
      </c>
      <c r="O24" s="37">
        <v>14</v>
      </c>
      <c r="P24" s="37"/>
      <c r="Q24" s="38">
        <f t="shared" si="1"/>
        <v>30.76923076923077</v>
      </c>
    </row>
    <row r="25" spans="1:17" ht="21.75" customHeight="1" x14ac:dyDescent="0.25">
      <c r="A25" s="22">
        <v>18</v>
      </c>
      <c r="B25" s="51" t="s">
        <v>68</v>
      </c>
      <c r="C25" s="51" t="s">
        <v>403</v>
      </c>
      <c r="D25" s="51" t="s">
        <v>401</v>
      </c>
      <c r="E25" s="67" t="s">
        <v>95</v>
      </c>
      <c r="F25" s="22">
        <v>7</v>
      </c>
      <c r="G25" s="47" t="s">
        <v>225</v>
      </c>
      <c r="H25" s="37">
        <v>4</v>
      </c>
      <c r="I25" s="37">
        <v>3</v>
      </c>
      <c r="J25" s="37">
        <v>3</v>
      </c>
      <c r="K25" s="37">
        <v>2</v>
      </c>
      <c r="L25" s="37">
        <v>3.5</v>
      </c>
      <c r="M25" s="37">
        <v>2.5</v>
      </c>
      <c r="N25" s="37">
        <f t="shared" si="0"/>
        <v>18</v>
      </c>
      <c r="O25" s="37">
        <v>15</v>
      </c>
      <c r="P25" s="37"/>
      <c r="Q25" s="38">
        <f t="shared" si="1"/>
        <v>27.692307692307693</v>
      </c>
    </row>
    <row r="26" spans="1:17" ht="20.25" customHeight="1" x14ac:dyDescent="0.25">
      <c r="A26" s="22">
        <v>19</v>
      </c>
      <c r="B26" s="75" t="s">
        <v>71</v>
      </c>
      <c r="C26" s="75" t="s">
        <v>397</v>
      </c>
      <c r="D26" s="75" t="s">
        <v>399</v>
      </c>
      <c r="E26" s="67" t="s">
        <v>23</v>
      </c>
      <c r="F26" s="22">
        <v>7</v>
      </c>
      <c r="G26" s="47" t="s">
        <v>229</v>
      </c>
      <c r="H26" s="37">
        <v>6</v>
      </c>
      <c r="I26" s="37">
        <v>0</v>
      </c>
      <c r="J26" s="37">
        <v>1</v>
      </c>
      <c r="K26" s="37">
        <v>4</v>
      </c>
      <c r="L26" s="37">
        <v>6.5</v>
      </c>
      <c r="M26" s="37">
        <v>0</v>
      </c>
      <c r="N26" s="37">
        <f t="shared" si="0"/>
        <v>17.5</v>
      </c>
      <c r="O26" s="37">
        <v>16</v>
      </c>
      <c r="P26" s="37"/>
      <c r="Q26" s="38">
        <f t="shared" si="1"/>
        <v>26.923076923076923</v>
      </c>
    </row>
    <row r="27" spans="1:17" ht="20.25" customHeight="1" x14ac:dyDescent="0.25">
      <c r="A27" s="22">
        <v>20</v>
      </c>
      <c r="B27" s="76" t="s">
        <v>77</v>
      </c>
      <c r="C27" s="76" t="s">
        <v>393</v>
      </c>
      <c r="D27" s="76" t="s">
        <v>396</v>
      </c>
      <c r="E27" s="80" t="s">
        <v>21</v>
      </c>
      <c r="F27" s="22">
        <v>7</v>
      </c>
      <c r="G27" s="47" t="s">
        <v>235</v>
      </c>
      <c r="H27" s="37">
        <v>4</v>
      </c>
      <c r="I27" s="37">
        <v>5</v>
      </c>
      <c r="J27" s="37">
        <v>0</v>
      </c>
      <c r="K27" s="37">
        <v>4</v>
      </c>
      <c r="L27" s="37">
        <v>3</v>
      </c>
      <c r="M27" s="37">
        <v>0</v>
      </c>
      <c r="N27" s="37">
        <f t="shared" si="0"/>
        <v>16</v>
      </c>
      <c r="O27" s="37">
        <v>17</v>
      </c>
      <c r="P27" s="37"/>
      <c r="Q27" s="38">
        <f t="shared" si="1"/>
        <v>24.615384615384617</v>
      </c>
    </row>
    <row r="28" spans="1:17" ht="20.25" customHeight="1" x14ac:dyDescent="0.25">
      <c r="A28" s="22">
        <v>21</v>
      </c>
      <c r="B28" s="56" t="s">
        <v>216</v>
      </c>
      <c r="C28" s="56" t="s">
        <v>393</v>
      </c>
      <c r="D28" s="56" t="s">
        <v>396</v>
      </c>
      <c r="E28" s="80" t="s">
        <v>206</v>
      </c>
      <c r="F28" s="22">
        <v>7</v>
      </c>
      <c r="G28" s="47" t="s">
        <v>242</v>
      </c>
      <c r="H28" s="37">
        <v>4</v>
      </c>
      <c r="I28" s="37">
        <v>5</v>
      </c>
      <c r="J28" s="37">
        <v>1</v>
      </c>
      <c r="K28" s="37">
        <v>2</v>
      </c>
      <c r="L28" s="37">
        <v>2.5</v>
      </c>
      <c r="M28" s="37">
        <v>0</v>
      </c>
      <c r="N28" s="37">
        <v>14.5</v>
      </c>
      <c r="O28" s="37">
        <v>18</v>
      </c>
      <c r="P28" s="37"/>
      <c r="Q28" s="38">
        <v>23</v>
      </c>
    </row>
    <row r="29" spans="1:17" ht="20.25" customHeight="1" x14ac:dyDescent="0.25">
      <c r="A29" s="22">
        <v>22</v>
      </c>
      <c r="B29" s="75" t="s">
        <v>73</v>
      </c>
      <c r="C29" s="75" t="s">
        <v>404</v>
      </c>
      <c r="D29" s="75" t="s">
        <v>396</v>
      </c>
      <c r="E29" s="67" t="s">
        <v>23</v>
      </c>
      <c r="F29" s="22">
        <v>7</v>
      </c>
      <c r="G29" s="47" t="s">
        <v>231</v>
      </c>
      <c r="H29" s="37">
        <v>3</v>
      </c>
      <c r="I29" s="37">
        <v>0</v>
      </c>
      <c r="J29" s="37">
        <v>1</v>
      </c>
      <c r="K29" s="37">
        <v>4</v>
      </c>
      <c r="L29" s="37">
        <v>6.5</v>
      </c>
      <c r="M29" s="37">
        <v>0</v>
      </c>
      <c r="N29" s="37">
        <f t="shared" ref="N29:N45" si="2">SUM(H29:M29)</f>
        <v>14.5</v>
      </c>
      <c r="O29" s="37">
        <v>18</v>
      </c>
      <c r="P29" s="37"/>
      <c r="Q29" s="38">
        <f t="shared" ref="Q29:Q45" si="3">N29/65*100</f>
        <v>22.30769230769231</v>
      </c>
    </row>
    <row r="30" spans="1:17" ht="20.25" customHeight="1" x14ac:dyDescent="0.25">
      <c r="A30" s="22">
        <v>23</v>
      </c>
      <c r="B30" s="73" t="s">
        <v>64</v>
      </c>
      <c r="C30" s="74" t="s">
        <v>392</v>
      </c>
      <c r="D30" s="74" t="s">
        <v>397</v>
      </c>
      <c r="E30" s="67" t="s">
        <v>15</v>
      </c>
      <c r="F30" s="22">
        <v>7</v>
      </c>
      <c r="G30" s="47" t="s">
        <v>220</v>
      </c>
      <c r="H30" s="37">
        <v>5</v>
      </c>
      <c r="I30" s="37">
        <v>0</v>
      </c>
      <c r="J30" s="37">
        <v>1</v>
      </c>
      <c r="K30" s="37">
        <v>0</v>
      </c>
      <c r="L30" s="37">
        <v>3.5</v>
      </c>
      <c r="M30" s="37">
        <v>3.5</v>
      </c>
      <c r="N30" s="37">
        <f t="shared" si="2"/>
        <v>13</v>
      </c>
      <c r="O30" s="37">
        <v>19</v>
      </c>
      <c r="P30" s="37"/>
      <c r="Q30" s="38">
        <f t="shared" si="3"/>
        <v>20</v>
      </c>
    </row>
    <row r="31" spans="1:17" ht="20.25" customHeight="1" x14ac:dyDescent="0.25">
      <c r="A31" s="22">
        <v>24</v>
      </c>
      <c r="B31" s="55" t="s">
        <v>81</v>
      </c>
      <c r="C31" s="55" t="s">
        <v>406</v>
      </c>
      <c r="D31" s="55" t="s">
        <v>408</v>
      </c>
      <c r="E31" s="80" t="s">
        <v>43</v>
      </c>
      <c r="F31" s="22">
        <v>7</v>
      </c>
      <c r="G31" s="47" t="s">
        <v>239</v>
      </c>
      <c r="H31" s="37">
        <v>7</v>
      </c>
      <c r="I31" s="37">
        <v>0</v>
      </c>
      <c r="J31" s="37">
        <v>1</v>
      </c>
      <c r="K31" s="37">
        <v>0</v>
      </c>
      <c r="L31" s="37">
        <v>1.5</v>
      </c>
      <c r="M31" s="37">
        <v>3</v>
      </c>
      <c r="N31" s="37">
        <f t="shared" si="2"/>
        <v>12.5</v>
      </c>
      <c r="O31" s="37">
        <v>20</v>
      </c>
      <c r="P31" s="37"/>
      <c r="Q31" s="38">
        <f t="shared" si="3"/>
        <v>19.230769230769234</v>
      </c>
    </row>
    <row r="32" spans="1:17" ht="20.25" customHeight="1" x14ac:dyDescent="0.25">
      <c r="A32" s="22">
        <v>25</v>
      </c>
      <c r="B32" s="56" t="s">
        <v>84</v>
      </c>
      <c r="C32" s="56" t="s">
        <v>408</v>
      </c>
      <c r="D32" s="56" t="s">
        <v>397</v>
      </c>
      <c r="E32" s="67" t="s">
        <v>17</v>
      </c>
      <c r="F32" s="22">
        <v>7</v>
      </c>
      <c r="G32" s="47" t="s">
        <v>243</v>
      </c>
      <c r="H32" s="37">
        <v>6</v>
      </c>
      <c r="I32" s="37">
        <v>0</v>
      </c>
      <c r="J32" s="37">
        <v>1</v>
      </c>
      <c r="K32" s="37">
        <v>2</v>
      </c>
      <c r="L32" s="37">
        <v>3.5</v>
      </c>
      <c r="M32" s="37">
        <v>0</v>
      </c>
      <c r="N32" s="37">
        <f t="shared" si="2"/>
        <v>12.5</v>
      </c>
      <c r="O32" s="37">
        <v>20</v>
      </c>
      <c r="P32" s="37"/>
      <c r="Q32" s="38">
        <f t="shared" si="3"/>
        <v>19.230769230769234</v>
      </c>
    </row>
    <row r="33" spans="1:17" ht="20.25" customHeight="1" x14ac:dyDescent="0.25">
      <c r="A33" s="22">
        <v>26</v>
      </c>
      <c r="B33" s="74" t="s">
        <v>93</v>
      </c>
      <c r="C33" s="74" t="s">
        <v>399</v>
      </c>
      <c r="D33" s="74" t="s">
        <v>404</v>
      </c>
      <c r="E33" s="83" t="s">
        <v>41</v>
      </c>
      <c r="F33" s="22">
        <v>7</v>
      </c>
      <c r="G33" s="47" t="s">
        <v>252</v>
      </c>
      <c r="H33" s="37">
        <v>2</v>
      </c>
      <c r="I33" s="37">
        <v>0</v>
      </c>
      <c r="J33" s="37">
        <v>0</v>
      </c>
      <c r="K33" s="37">
        <v>4</v>
      </c>
      <c r="L33" s="37">
        <v>2</v>
      </c>
      <c r="M33" s="37">
        <v>4</v>
      </c>
      <c r="N33" s="37">
        <f t="shared" si="2"/>
        <v>12</v>
      </c>
      <c r="O33" s="37">
        <v>21</v>
      </c>
      <c r="P33" s="37"/>
      <c r="Q33" s="38">
        <f t="shared" si="3"/>
        <v>18.461538461538463</v>
      </c>
    </row>
    <row r="34" spans="1:17" ht="20.25" customHeight="1" x14ac:dyDescent="0.25">
      <c r="A34" s="22">
        <v>27</v>
      </c>
      <c r="B34" s="75" t="s">
        <v>28</v>
      </c>
      <c r="C34" s="75" t="s">
        <v>402</v>
      </c>
      <c r="D34" s="75" t="s">
        <v>399</v>
      </c>
      <c r="E34" s="67" t="s">
        <v>23</v>
      </c>
      <c r="F34" s="22">
        <v>7</v>
      </c>
      <c r="G34" s="47" t="s">
        <v>227</v>
      </c>
      <c r="H34" s="37">
        <v>6</v>
      </c>
      <c r="I34" s="37">
        <v>3</v>
      </c>
      <c r="J34" s="37">
        <v>0</v>
      </c>
      <c r="K34" s="37">
        <v>0</v>
      </c>
      <c r="L34" s="37">
        <v>2</v>
      </c>
      <c r="M34" s="37">
        <v>0</v>
      </c>
      <c r="N34" s="37">
        <f t="shared" si="2"/>
        <v>11</v>
      </c>
      <c r="O34" s="37">
        <v>22</v>
      </c>
      <c r="P34" s="37"/>
      <c r="Q34" s="38">
        <f t="shared" si="3"/>
        <v>16.923076923076923</v>
      </c>
    </row>
    <row r="35" spans="1:17" ht="20.25" customHeight="1" x14ac:dyDescent="0.25">
      <c r="A35" s="22">
        <v>28</v>
      </c>
      <c r="B35" s="75" t="s">
        <v>72</v>
      </c>
      <c r="C35" s="75" t="s">
        <v>402</v>
      </c>
      <c r="D35" s="75" t="s">
        <v>397</v>
      </c>
      <c r="E35" s="67" t="s">
        <v>23</v>
      </c>
      <c r="F35" s="22">
        <v>7</v>
      </c>
      <c r="G35" s="47" t="s">
        <v>230</v>
      </c>
      <c r="H35" s="37">
        <v>6</v>
      </c>
      <c r="I35" s="37">
        <v>3</v>
      </c>
      <c r="J35" s="37">
        <v>0</v>
      </c>
      <c r="K35" s="37">
        <v>0</v>
      </c>
      <c r="L35" s="37">
        <v>2</v>
      </c>
      <c r="M35" s="37">
        <v>0</v>
      </c>
      <c r="N35" s="37">
        <f t="shared" si="2"/>
        <v>11</v>
      </c>
      <c r="O35" s="37">
        <v>22</v>
      </c>
      <c r="P35" s="37"/>
      <c r="Q35" s="38">
        <f t="shared" si="3"/>
        <v>16.923076923076923</v>
      </c>
    </row>
    <row r="36" spans="1:17" ht="20.25" customHeight="1" x14ac:dyDescent="0.25">
      <c r="A36" s="22">
        <v>29</v>
      </c>
      <c r="B36" s="51" t="s">
        <v>67</v>
      </c>
      <c r="C36" s="51" t="s">
        <v>397</v>
      </c>
      <c r="D36" s="51" t="s">
        <v>392</v>
      </c>
      <c r="E36" s="67" t="s">
        <v>95</v>
      </c>
      <c r="F36" s="22">
        <v>7</v>
      </c>
      <c r="G36" s="47" t="s">
        <v>224</v>
      </c>
      <c r="H36" s="37">
        <v>5</v>
      </c>
      <c r="I36" s="37">
        <v>3</v>
      </c>
      <c r="J36" s="37">
        <v>0</v>
      </c>
      <c r="K36" s="37">
        <v>0</v>
      </c>
      <c r="L36" s="37">
        <v>1.5</v>
      </c>
      <c r="M36" s="37">
        <v>0.5</v>
      </c>
      <c r="N36" s="37">
        <f t="shared" si="2"/>
        <v>10</v>
      </c>
      <c r="O36" s="37">
        <v>23</v>
      </c>
      <c r="P36" s="37"/>
      <c r="Q36" s="38">
        <f t="shared" si="3"/>
        <v>15.384615384615385</v>
      </c>
    </row>
    <row r="37" spans="1:17" ht="20.25" customHeight="1" x14ac:dyDescent="0.25">
      <c r="A37" s="22">
        <v>30</v>
      </c>
      <c r="B37" s="73" t="s">
        <v>66</v>
      </c>
      <c r="C37" s="74" t="s">
        <v>401</v>
      </c>
      <c r="D37" s="74" t="s">
        <v>401</v>
      </c>
      <c r="E37" s="67" t="s">
        <v>15</v>
      </c>
      <c r="F37" s="22">
        <v>7</v>
      </c>
      <c r="G37" s="47" t="s">
        <v>222</v>
      </c>
      <c r="H37" s="37">
        <v>4</v>
      </c>
      <c r="I37" s="37">
        <v>0</v>
      </c>
      <c r="J37" s="37">
        <v>1</v>
      </c>
      <c r="K37" s="37">
        <v>0</v>
      </c>
      <c r="L37" s="37">
        <v>3.5</v>
      </c>
      <c r="M37" s="37">
        <v>1.5</v>
      </c>
      <c r="N37" s="37">
        <f t="shared" si="2"/>
        <v>10</v>
      </c>
      <c r="O37" s="37">
        <v>23</v>
      </c>
      <c r="P37" s="37"/>
      <c r="Q37" s="38">
        <f t="shared" si="3"/>
        <v>15.384615384615385</v>
      </c>
    </row>
    <row r="38" spans="1:17" ht="20.25" customHeight="1" x14ac:dyDescent="0.25">
      <c r="A38" s="22">
        <v>31</v>
      </c>
      <c r="B38" s="73" t="s">
        <v>65</v>
      </c>
      <c r="C38" s="74" t="s">
        <v>404</v>
      </c>
      <c r="D38" s="74" t="s">
        <v>395</v>
      </c>
      <c r="E38" s="67" t="s">
        <v>15</v>
      </c>
      <c r="F38" s="22">
        <v>7</v>
      </c>
      <c r="G38" s="47" t="s">
        <v>221</v>
      </c>
      <c r="H38" s="37">
        <v>4</v>
      </c>
      <c r="I38" s="37">
        <v>0</v>
      </c>
      <c r="J38" s="37">
        <v>0</v>
      </c>
      <c r="K38" s="37">
        <v>0</v>
      </c>
      <c r="L38" s="37">
        <v>1.5</v>
      </c>
      <c r="M38" s="37">
        <v>4</v>
      </c>
      <c r="N38" s="37">
        <f t="shared" si="2"/>
        <v>9.5</v>
      </c>
      <c r="O38" s="37">
        <v>24</v>
      </c>
      <c r="P38" s="37"/>
      <c r="Q38" s="38">
        <f t="shared" si="3"/>
        <v>14.615384615384617</v>
      </c>
    </row>
    <row r="39" spans="1:17" ht="20.25" customHeight="1" x14ac:dyDescent="0.25">
      <c r="A39" s="22">
        <v>32</v>
      </c>
      <c r="B39" s="56" t="s">
        <v>82</v>
      </c>
      <c r="C39" s="56" t="s">
        <v>397</v>
      </c>
      <c r="D39" s="56" t="s">
        <v>397</v>
      </c>
      <c r="E39" s="67" t="s">
        <v>17</v>
      </c>
      <c r="F39" s="22">
        <v>7</v>
      </c>
      <c r="G39" s="47" t="s">
        <v>240</v>
      </c>
      <c r="H39" s="37">
        <v>6</v>
      </c>
      <c r="I39" s="37">
        <v>3</v>
      </c>
      <c r="J39" s="37">
        <v>0</v>
      </c>
      <c r="K39" s="37">
        <v>0</v>
      </c>
      <c r="L39" s="37">
        <v>0</v>
      </c>
      <c r="M39" s="37">
        <v>0.5</v>
      </c>
      <c r="N39" s="37">
        <f t="shared" si="2"/>
        <v>9.5</v>
      </c>
      <c r="O39" s="37">
        <v>24</v>
      </c>
      <c r="P39" s="37"/>
      <c r="Q39" s="38">
        <f t="shared" si="3"/>
        <v>14.615384615384617</v>
      </c>
    </row>
    <row r="40" spans="1:17" ht="20.25" customHeight="1" x14ac:dyDescent="0.25">
      <c r="A40" s="22">
        <v>33</v>
      </c>
      <c r="B40" s="75" t="s">
        <v>74</v>
      </c>
      <c r="C40" s="75" t="s">
        <v>397</v>
      </c>
      <c r="D40" s="75" t="s">
        <v>410</v>
      </c>
      <c r="E40" s="67" t="s">
        <v>23</v>
      </c>
      <c r="F40" s="22">
        <v>7</v>
      </c>
      <c r="G40" s="47" t="s">
        <v>232</v>
      </c>
      <c r="H40" s="37">
        <v>3</v>
      </c>
      <c r="I40" s="37">
        <v>0</v>
      </c>
      <c r="J40" s="37">
        <v>1</v>
      </c>
      <c r="K40" s="37">
        <v>4</v>
      </c>
      <c r="L40" s="37">
        <v>1</v>
      </c>
      <c r="M40" s="37">
        <v>0</v>
      </c>
      <c r="N40" s="37">
        <f t="shared" si="2"/>
        <v>9</v>
      </c>
      <c r="O40" s="37">
        <v>25</v>
      </c>
      <c r="P40" s="37"/>
      <c r="Q40" s="38">
        <f t="shared" si="3"/>
        <v>13.846153846153847</v>
      </c>
    </row>
    <row r="41" spans="1:17" ht="20.25" customHeight="1" x14ac:dyDescent="0.25">
      <c r="A41" s="22">
        <v>34</v>
      </c>
      <c r="B41" s="56" t="s">
        <v>83</v>
      </c>
      <c r="C41" s="56" t="s">
        <v>404</v>
      </c>
      <c r="D41" s="56" t="s">
        <v>397</v>
      </c>
      <c r="E41" s="67" t="s">
        <v>17</v>
      </c>
      <c r="F41" s="22">
        <v>7</v>
      </c>
      <c r="G41" s="47" t="s">
        <v>241</v>
      </c>
      <c r="H41" s="37">
        <v>7</v>
      </c>
      <c r="I41" s="37">
        <v>0</v>
      </c>
      <c r="J41" s="37">
        <v>0</v>
      </c>
      <c r="K41" s="37">
        <v>0</v>
      </c>
      <c r="L41" s="37">
        <v>1.5</v>
      </c>
      <c r="M41" s="37">
        <v>0</v>
      </c>
      <c r="N41" s="37">
        <f t="shared" si="2"/>
        <v>8.5</v>
      </c>
      <c r="O41" s="37">
        <v>26</v>
      </c>
      <c r="P41" s="37"/>
      <c r="Q41" s="38">
        <f t="shared" si="3"/>
        <v>13.076923076923078</v>
      </c>
    </row>
    <row r="42" spans="1:17" ht="20.25" customHeight="1" x14ac:dyDescent="0.25">
      <c r="A42" s="22">
        <v>35</v>
      </c>
      <c r="B42" s="73" t="s">
        <v>62</v>
      </c>
      <c r="C42" s="74" t="s">
        <v>410</v>
      </c>
      <c r="D42" s="74" t="s">
        <v>397</v>
      </c>
      <c r="E42" s="67" t="s">
        <v>15</v>
      </c>
      <c r="F42" s="22">
        <v>7</v>
      </c>
      <c r="G42" s="47" t="s">
        <v>218</v>
      </c>
      <c r="H42" s="37">
        <v>4</v>
      </c>
      <c r="I42" s="37">
        <v>0</v>
      </c>
      <c r="J42" s="37">
        <v>1</v>
      </c>
      <c r="K42" s="37">
        <v>0</v>
      </c>
      <c r="L42" s="37">
        <v>3</v>
      </c>
      <c r="M42" s="37">
        <v>0</v>
      </c>
      <c r="N42" s="37">
        <f t="shared" si="2"/>
        <v>8</v>
      </c>
      <c r="O42" s="37">
        <v>27</v>
      </c>
      <c r="P42" s="37"/>
      <c r="Q42" s="38">
        <f t="shared" si="3"/>
        <v>12.307692307692308</v>
      </c>
    </row>
    <row r="43" spans="1:17" ht="20.25" customHeight="1" x14ac:dyDescent="0.25">
      <c r="A43" s="22">
        <v>36</v>
      </c>
      <c r="B43" s="55" t="s">
        <v>80</v>
      </c>
      <c r="C43" s="55" t="s">
        <v>400</v>
      </c>
      <c r="D43" s="55" t="s">
        <v>399</v>
      </c>
      <c r="E43" s="80" t="s">
        <v>43</v>
      </c>
      <c r="F43" s="22">
        <v>7</v>
      </c>
      <c r="G43" s="47" t="s">
        <v>238</v>
      </c>
      <c r="H43" s="37">
        <v>5</v>
      </c>
      <c r="I43" s="37">
        <v>0</v>
      </c>
      <c r="J43" s="37">
        <v>0</v>
      </c>
      <c r="K43" s="37">
        <v>0</v>
      </c>
      <c r="L43" s="37">
        <v>2.5</v>
      </c>
      <c r="M43" s="37">
        <v>0.5</v>
      </c>
      <c r="N43" s="37">
        <f t="shared" si="2"/>
        <v>8</v>
      </c>
      <c r="O43" s="37">
        <v>27</v>
      </c>
      <c r="P43" s="37"/>
      <c r="Q43" s="38">
        <f t="shared" si="3"/>
        <v>12.307692307692308</v>
      </c>
    </row>
    <row r="44" spans="1:17" ht="20.25" customHeight="1" x14ac:dyDescent="0.25">
      <c r="A44" s="22">
        <v>37</v>
      </c>
      <c r="B44" s="51" t="s">
        <v>89</v>
      </c>
      <c r="C44" s="51" t="s">
        <v>397</v>
      </c>
      <c r="D44" s="51" t="s">
        <v>392</v>
      </c>
      <c r="E44" s="81" t="s">
        <v>25</v>
      </c>
      <c r="F44" s="22">
        <v>7</v>
      </c>
      <c r="G44" s="47" t="s">
        <v>248</v>
      </c>
      <c r="H44" s="37">
        <v>4</v>
      </c>
      <c r="I44" s="37">
        <v>0</v>
      </c>
      <c r="J44" s="37">
        <v>1</v>
      </c>
      <c r="K44" s="37">
        <v>0</v>
      </c>
      <c r="L44" s="37">
        <v>3</v>
      </c>
      <c r="M44" s="37">
        <v>0</v>
      </c>
      <c r="N44" s="37">
        <f t="shared" si="2"/>
        <v>8</v>
      </c>
      <c r="O44" s="37">
        <v>27</v>
      </c>
      <c r="P44" s="37"/>
      <c r="Q44" s="38">
        <f t="shared" si="3"/>
        <v>12.307692307692308</v>
      </c>
    </row>
    <row r="45" spans="1:17" ht="20.25" customHeight="1" x14ac:dyDescent="0.25">
      <c r="A45" s="22">
        <v>38</v>
      </c>
      <c r="B45" s="75" t="s">
        <v>70</v>
      </c>
      <c r="C45" s="75" t="s">
        <v>408</v>
      </c>
      <c r="D45" s="75" t="s">
        <v>401</v>
      </c>
      <c r="E45" s="67" t="s">
        <v>23</v>
      </c>
      <c r="F45" s="22">
        <v>7</v>
      </c>
      <c r="G45" s="47" t="s">
        <v>228</v>
      </c>
      <c r="H45" s="37">
        <v>1</v>
      </c>
      <c r="I45" s="37">
        <v>0</v>
      </c>
      <c r="J45" s="37">
        <v>1</v>
      </c>
      <c r="K45" s="37">
        <v>0</v>
      </c>
      <c r="L45" s="37">
        <v>3.5</v>
      </c>
      <c r="M45" s="37">
        <v>0.5</v>
      </c>
      <c r="N45" s="37">
        <f t="shared" si="2"/>
        <v>6</v>
      </c>
      <c r="O45" s="37">
        <v>28</v>
      </c>
      <c r="P45" s="37"/>
      <c r="Q45" s="38">
        <f t="shared" si="3"/>
        <v>9.2307692307692317</v>
      </c>
    </row>
    <row r="47" spans="1:17" ht="18.75" x14ac:dyDescent="0.3">
      <c r="B47" s="6" t="s">
        <v>7</v>
      </c>
      <c r="C47" s="30"/>
      <c r="D47" s="30"/>
      <c r="E47" s="39" t="s">
        <v>169</v>
      </c>
      <c r="F47" s="25"/>
      <c r="G47" s="25"/>
      <c r="I47" s="23"/>
      <c r="J47" s="23"/>
      <c r="K47" s="23"/>
      <c r="L47" s="23"/>
      <c r="M47" s="23"/>
      <c r="O47" s="23"/>
    </row>
    <row r="48" spans="1:17" ht="18.75" x14ac:dyDescent="0.3">
      <c r="B48" s="31"/>
      <c r="C48" s="25"/>
      <c r="D48" s="25"/>
      <c r="E48" s="40"/>
      <c r="F48" s="25"/>
      <c r="G48" s="25"/>
      <c r="I48" s="23"/>
      <c r="J48" s="23"/>
      <c r="K48" s="23"/>
      <c r="L48" s="23"/>
      <c r="M48" s="23"/>
      <c r="O48" s="23"/>
    </row>
    <row r="49" spans="2:15" ht="18.75" x14ac:dyDescent="0.3">
      <c r="B49" s="6" t="s">
        <v>8</v>
      </c>
      <c r="C49" s="30"/>
      <c r="D49" s="30"/>
      <c r="E49" s="39" t="s">
        <v>19</v>
      </c>
      <c r="I49" s="23"/>
      <c r="J49" s="23"/>
      <c r="K49" s="23"/>
      <c r="L49" s="23"/>
      <c r="M49" s="23"/>
      <c r="O49" s="23"/>
    </row>
    <row r="50" spans="2:15" ht="18.75" x14ac:dyDescent="0.3">
      <c r="B50" s="6"/>
      <c r="C50" s="30"/>
      <c r="D50" s="30"/>
      <c r="E50" s="39" t="s">
        <v>202</v>
      </c>
      <c r="I50" s="23"/>
      <c r="J50" s="23"/>
      <c r="K50" s="23"/>
      <c r="L50" s="23"/>
      <c r="M50" s="23"/>
      <c r="O50" s="23"/>
    </row>
    <row r="51" spans="2:15" ht="18.75" x14ac:dyDescent="0.3">
      <c r="B51" s="7"/>
      <c r="C51" s="30"/>
      <c r="D51" s="30"/>
      <c r="E51" s="39" t="s">
        <v>27</v>
      </c>
      <c r="I51" s="23"/>
      <c r="J51" s="23"/>
      <c r="K51" s="23"/>
      <c r="L51" s="23"/>
      <c r="M51" s="23"/>
      <c r="O51" s="23"/>
    </row>
    <row r="52" spans="2:15" ht="18.75" x14ac:dyDescent="0.3">
      <c r="B52" s="7"/>
      <c r="C52" s="30"/>
      <c r="D52" s="30"/>
      <c r="E52" s="39" t="s">
        <v>59</v>
      </c>
      <c r="I52" s="23"/>
      <c r="J52" s="23"/>
      <c r="K52" s="23"/>
      <c r="L52" s="23"/>
      <c r="M52" s="23"/>
      <c r="O52" s="23"/>
    </row>
    <row r="53" spans="2:15" ht="18.75" x14ac:dyDescent="0.3">
      <c r="B53" s="7"/>
      <c r="C53" s="30"/>
      <c r="D53" s="30"/>
      <c r="E53" s="39" t="s">
        <v>58</v>
      </c>
      <c r="I53" s="23"/>
      <c r="J53" s="23"/>
      <c r="K53" s="23"/>
      <c r="L53" s="23"/>
      <c r="M53" s="23"/>
      <c r="O53" s="23"/>
    </row>
    <row r="54" spans="2:15" ht="18.75" x14ac:dyDescent="0.3">
      <c r="B54" s="31" t="s">
        <v>9</v>
      </c>
      <c r="C54" s="30"/>
      <c r="D54" s="30"/>
      <c r="E54" s="39" t="s">
        <v>203</v>
      </c>
      <c r="I54" s="23"/>
      <c r="J54" s="23"/>
      <c r="K54" s="23"/>
      <c r="L54" s="23"/>
      <c r="M54" s="23"/>
      <c r="O54" s="23"/>
    </row>
  </sheetData>
  <mergeCells count="4">
    <mergeCell ref="A1:M1"/>
    <mergeCell ref="A2:M2"/>
    <mergeCell ref="A4:M4"/>
    <mergeCell ref="A5:M5"/>
  </mergeCells>
  <pageMargins left="0.7" right="0.7" top="0.75" bottom="0.75" header="0.3" footer="0.3"/>
  <pageSetup paperSize="9"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view="pageBreakPreview" zoomScale="73" zoomScaleNormal="100" zoomScaleSheetLayoutView="73" workbookViewId="0">
      <selection activeCell="A7" sqref="A7"/>
    </sheetView>
  </sheetViews>
  <sheetFormatPr defaultRowHeight="15.75" x14ac:dyDescent="0.25"/>
  <cols>
    <col min="1" max="1" width="5.42578125" style="18" customWidth="1"/>
    <col min="2" max="2" width="21.5703125" style="2" customWidth="1"/>
    <col min="3" max="3" width="18.28515625" customWidth="1"/>
    <col min="4" max="4" width="21.5703125" customWidth="1"/>
    <col min="5" max="5" width="25.28515625" customWidth="1"/>
    <col min="6" max="6" width="4.5703125" customWidth="1"/>
    <col min="7" max="7" width="15.28515625" customWidth="1"/>
    <col min="8" max="8" width="7" customWidth="1"/>
    <col min="9" max="13" width="7.140625" style="9" customWidth="1"/>
    <col min="14" max="14" width="8.42578125" customWidth="1"/>
    <col min="15" max="15" width="7.28515625" customWidth="1"/>
    <col min="16" max="16" width="8.140625" customWidth="1"/>
    <col min="17" max="17" width="9.5703125" customWidth="1"/>
    <col min="18" max="18" width="12" customWidth="1"/>
  </cols>
  <sheetData>
    <row r="1" spans="1:17" x14ac:dyDescent="0.25">
      <c r="A1" s="105" t="s">
        <v>96</v>
      </c>
      <c r="B1" s="105"/>
      <c r="C1" s="105"/>
      <c r="D1" s="105"/>
      <c r="E1" s="105"/>
      <c r="F1" s="105"/>
      <c r="G1" s="105"/>
      <c r="H1" s="105"/>
    </row>
    <row r="2" spans="1:17" ht="18.75" x14ac:dyDescent="0.3">
      <c r="A2" s="108" t="s">
        <v>0</v>
      </c>
      <c r="B2" s="108"/>
      <c r="C2" s="108"/>
      <c r="D2" s="108"/>
      <c r="E2" s="108"/>
      <c r="F2" s="108"/>
      <c r="G2" s="108"/>
      <c r="H2" s="108"/>
    </row>
    <row r="3" spans="1:17" ht="18.75" x14ac:dyDescent="0.25">
      <c r="A3" s="19" t="s">
        <v>13</v>
      </c>
      <c r="B3" s="19"/>
      <c r="C3" s="19"/>
      <c r="D3" s="19"/>
      <c r="E3" s="19"/>
      <c r="F3" s="19"/>
      <c r="G3" s="19"/>
      <c r="H3" s="19"/>
    </row>
    <row r="4" spans="1:17" ht="18.75" x14ac:dyDescent="0.3">
      <c r="A4" s="108" t="s">
        <v>97</v>
      </c>
      <c r="B4" s="108"/>
      <c r="C4" s="108"/>
      <c r="D4" s="108"/>
      <c r="E4" s="108"/>
      <c r="F4" s="108"/>
      <c r="G4" s="108"/>
      <c r="H4" s="108"/>
    </row>
    <row r="5" spans="1:17" s="66" customFormat="1" ht="18.75" x14ac:dyDescent="0.3">
      <c r="A5" s="109" t="s">
        <v>138</v>
      </c>
      <c r="B5" s="109"/>
      <c r="C5" s="109"/>
      <c r="D5" s="109"/>
      <c r="E5" s="109"/>
      <c r="F5" s="109"/>
      <c r="G5" s="109"/>
      <c r="H5" s="109"/>
      <c r="I5" s="68"/>
      <c r="J5" s="68"/>
      <c r="K5" s="68"/>
      <c r="L5" s="68"/>
      <c r="M5" s="68"/>
    </row>
    <row r="7" spans="1:17" ht="82.5" customHeight="1" x14ac:dyDescent="0.25">
      <c r="A7" s="12" t="s">
        <v>1</v>
      </c>
      <c r="B7" s="13" t="s">
        <v>2</v>
      </c>
      <c r="C7" s="12" t="s">
        <v>3</v>
      </c>
      <c r="D7" s="12" t="s">
        <v>4</v>
      </c>
      <c r="E7" s="12" t="s">
        <v>22</v>
      </c>
      <c r="F7" s="14" t="s">
        <v>5</v>
      </c>
      <c r="G7" s="14" t="s">
        <v>14</v>
      </c>
      <c r="H7" s="28" t="s">
        <v>20</v>
      </c>
      <c r="I7" s="28" t="s">
        <v>54</v>
      </c>
      <c r="J7" s="28" t="s">
        <v>55</v>
      </c>
      <c r="K7" s="28" t="s">
        <v>56</v>
      </c>
      <c r="L7" s="28" t="s">
        <v>57</v>
      </c>
      <c r="M7" s="28" t="s">
        <v>99</v>
      </c>
      <c r="N7" s="15" t="s">
        <v>6</v>
      </c>
      <c r="O7" s="15" t="s">
        <v>10</v>
      </c>
      <c r="P7" s="16" t="s">
        <v>11</v>
      </c>
      <c r="Q7" s="67" t="s">
        <v>12</v>
      </c>
    </row>
    <row r="8" spans="1:17" ht="22.5" customHeight="1" x14ac:dyDescent="0.25">
      <c r="A8" s="22">
        <v>1</v>
      </c>
      <c r="B8" s="55" t="s">
        <v>118</v>
      </c>
      <c r="C8" s="55" t="s">
        <v>408</v>
      </c>
      <c r="D8" s="55" t="s">
        <v>395</v>
      </c>
      <c r="E8" s="77" t="s">
        <v>42</v>
      </c>
      <c r="F8" s="8">
        <v>8</v>
      </c>
      <c r="G8" s="48" t="s">
        <v>274</v>
      </c>
      <c r="H8" s="51">
        <v>12</v>
      </c>
      <c r="I8" s="51">
        <v>9</v>
      </c>
      <c r="J8" s="51">
        <v>20</v>
      </c>
      <c r="K8" s="51">
        <v>6</v>
      </c>
      <c r="L8" s="51">
        <v>4.5</v>
      </c>
      <c r="M8" s="51">
        <v>7</v>
      </c>
      <c r="N8" s="10">
        <f t="shared" ref="N8:N50" si="0">SUM(H8:M8)</f>
        <v>58.5</v>
      </c>
      <c r="O8" s="41">
        <v>1</v>
      </c>
      <c r="P8" s="10" t="s">
        <v>388</v>
      </c>
      <c r="Q8" s="33">
        <f t="shared" ref="Q8:Q50" si="1">N8/70*100</f>
        <v>83.571428571428569</v>
      </c>
    </row>
    <row r="9" spans="1:17" ht="22.5" customHeight="1" x14ac:dyDescent="0.25">
      <c r="A9" s="22">
        <v>2</v>
      </c>
      <c r="B9" s="56" t="s">
        <v>113</v>
      </c>
      <c r="C9" s="56" t="s">
        <v>395</v>
      </c>
      <c r="D9" s="56" t="s">
        <v>402</v>
      </c>
      <c r="E9" s="62" t="s">
        <v>21</v>
      </c>
      <c r="F9" s="8">
        <v>8</v>
      </c>
      <c r="G9" s="48" t="s">
        <v>269</v>
      </c>
      <c r="H9" s="51">
        <v>12</v>
      </c>
      <c r="I9" s="51">
        <v>7</v>
      </c>
      <c r="J9" s="51">
        <v>15</v>
      </c>
      <c r="K9" s="51">
        <v>6</v>
      </c>
      <c r="L9" s="51">
        <v>6</v>
      </c>
      <c r="M9" s="51">
        <v>6.5</v>
      </c>
      <c r="N9" s="10">
        <f t="shared" si="0"/>
        <v>52.5</v>
      </c>
      <c r="O9" s="41">
        <v>2</v>
      </c>
      <c r="P9" s="10" t="s">
        <v>389</v>
      </c>
      <c r="Q9" s="33">
        <f t="shared" si="1"/>
        <v>75</v>
      </c>
    </row>
    <row r="10" spans="1:17" ht="22.5" customHeight="1" x14ac:dyDescent="0.25">
      <c r="A10" s="22">
        <v>3</v>
      </c>
      <c r="B10" s="57" t="s">
        <v>133</v>
      </c>
      <c r="C10" s="57" t="s">
        <v>395</v>
      </c>
      <c r="D10" s="57" t="s">
        <v>403</v>
      </c>
      <c r="E10" s="85" t="s">
        <v>18</v>
      </c>
      <c r="F10" s="8">
        <v>8</v>
      </c>
      <c r="G10" s="48" t="s">
        <v>290</v>
      </c>
      <c r="H10" s="51">
        <v>10</v>
      </c>
      <c r="I10" s="51">
        <v>10</v>
      </c>
      <c r="J10" s="51">
        <v>14.5</v>
      </c>
      <c r="K10" s="51">
        <v>5</v>
      </c>
      <c r="L10" s="51">
        <v>6</v>
      </c>
      <c r="M10" s="51">
        <v>7</v>
      </c>
      <c r="N10" s="10">
        <f t="shared" si="0"/>
        <v>52.5</v>
      </c>
      <c r="O10" s="41">
        <v>2</v>
      </c>
      <c r="P10" s="10" t="s">
        <v>389</v>
      </c>
      <c r="Q10" s="33">
        <f t="shared" si="1"/>
        <v>75</v>
      </c>
    </row>
    <row r="11" spans="1:17" ht="22.5" customHeight="1" x14ac:dyDescent="0.25">
      <c r="A11" s="22">
        <v>4</v>
      </c>
      <c r="B11" s="55" t="s">
        <v>39</v>
      </c>
      <c r="C11" s="55" t="s">
        <v>402</v>
      </c>
      <c r="D11" s="55" t="s">
        <v>396</v>
      </c>
      <c r="E11" s="85" t="s">
        <v>18</v>
      </c>
      <c r="F11" s="8">
        <v>8</v>
      </c>
      <c r="G11" s="48" t="s">
        <v>289</v>
      </c>
      <c r="H11" s="51">
        <v>9</v>
      </c>
      <c r="I11" s="51">
        <v>10</v>
      </c>
      <c r="J11" s="51">
        <v>12</v>
      </c>
      <c r="K11" s="51">
        <v>4</v>
      </c>
      <c r="L11" s="51">
        <v>4.5</v>
      </c>
      <c r="M11" s="51">
        <v>7</v>
      </c>
      <c r="N11" s="10">
        <f t="shared" si="0"/>
        <v>46.5</v>
      </c>
      <c r="O11" s="41">
        <v>3</v>
      </c>
      <c r="P11" s="41" t="s">
        <v>390</v>
      </c>
      <c r="Q11" s="33">
        <f t="shared" si="1"/>
        <v>66.428571428571431</v>
      </c>
    </row>
    <row r="12" spans="1:17" ht="22.5" customHeight="1" x14ac:dyDescent="0.25">
      <c r="A12" s="22">
        <v>5</v>
      </c>
      <c r="B12" s="51" t="s">
        <v>106</v>
      </c>
      <c r="C12" s="51" t="s">
        <v>398</v>
      </c>
      <c r="D12" s="51" t="s">
        <v>413</v>
      </c>
      <c r="E12" s="77" t="s">
        <v>95</v>
      </c>
      <c r="F12" s="8">
        <v>8</v>
      </c>
      <c r="G12" s="48" t="s">
        <v>262</v>
      </c>
      <c r="H12" s="51">
        <v>9</v>
      </c>
      <c r="I12" s="51">
        <v>11</v>
      </c>
      <c r="J12" s="51">
        <v>15</v>
      </c>
      <c r="K12" s="51">
        <v>7</v>
      </c>
      <c r="L12" s="51">
        <v>0.5</v>
      </c>
      <c r="M12" s="51">
        <v>4</v>
      </c>
      <c r="N12" s="10">
        <f t="shared" si="0"/>
        <v>46.5</v>
      </c>
      <c r="O12" s="41">
        <v>3</v>
      </c>
      <c r="P12" s="10" t="s">
        <v>390</v>
      </c>
      <c r="Q12" s="33">
        <f t="shared" si="1"/>
        <v>66.428571428571431</v>
      </c>
    </row>
    <row r="13" spans="1:17" ht="22.5" customHeight="1" x14ac:dyDescent="0.25">
      <c r="A13" s="22">
        <v>6</v>
      </c>
      <c r="B13" s="73" t="s">
        <v>112</v>
      </c>
      <c r="C13" s="73" t="s">
        <v>409</v>
      </c>
      <c r="D13" s="73" t="s">
        <v>397</v>
      </c>
      <c r="E13" s="77" t="s">
        <v>137</v>
      </c>
      <c r="F13" s="8">
        <v>8</v>
      </c>
      <c r="G13" s="48" t="s">
        <v>268</v>
      </c>
      <c r="H13" s="51">
        <v>8</v>
      </c>
      <c r="I13" s="51">
        <v>9</v>
      </c>
      <c r="J13" s="51">
        <v>17.5</v>
      </c>
      <c r="K13" s="51">
        <v>6</v>
      </c>
      <c r="L13" s="51">
        <v>2</v>
      </c>
      <c r="M13" s="51">
        <v>4</v>
      </c>
      <c r="N13" s="10">
        <f t="shared" si="0"/>
        <v>46.5</v>
      </c>
      <c r="O13" s="41">
        <v>3</v>
      </c>
      <c r="P13" s="52" t="s">
        <v>390</v>
      </c>
      <c r="Q13" s="33">
        <f t="shared" si="1"/>
        <v>66.428571428571431</v>
      </c>
    </row>
    <row r="14" spans="1:17" ht="22.5" customHeight="1" x14ac:dyDescent="0.25">
      <c r="A14" s="22">
        <v>7</v>
      </c>
      <c r="B14" s="87" t="s">
        <v>103</v>
      </c>
      <c r="C14" s="74" t="s">
        <v>393</v>
      </c>
      <c r="D14" s="74" t="s">
        <v>396</v>
      </c>
      <c r="E14" s="77" t="s">
        <v>15</v>
      </c>
      <c r="F14" s="8">
        <v>8</v>
      </c>
      <c r="G14" s="48" t="s">
        <v>258</v>
      </c>
      <c r="H14" s="51">
        <v>10</v>
      </c>
      <c r="I14" s="51">
        <v>7</v>
      </c>
      <c r="J14" s="51">
        <v>19</v>
      </c>
      <c r="K14" s="51">
        <v>2</v>
      </c>
      <c r="L14" s="51">
        <v>0.5</v>
      </c>
      <c r="M14" s="51">
        <v>3</v>
      </c>
      <c r="N14" s="10">
        <f t="shared" si="0"/>
        <v>41.5</v>
      </c>
      <c r="O14" s="41">
        <v>4</v>
      </c>
      <c r="P14" s="35"/>
      <c r="Q14" s="33">
        <f t="shared" si="1"/>
        <v>59.285714285714285</v>
      </c>
    </row>
    <row r="15" spans="1:17" ht="22.5" customHeight="1" x14ac:dyDescent="0.25">
      <c r="A15" s="22">
        <v>8</v>
      </c>
      <c r="B15" s="51" t="s">
        <v>40</v>
      </c>
      <c r="C15" s="51" t="s">
        <v>401</v>
      </c>
      <c r="D15" s="51" t="s">
        <v>401</v>
      </c>
      <c r="E15" s="77" t="s">
        <v>95</v>
      </c>
      <c r="F15" s="8">
        <v>8</v>
      </c>
      <c r="G15" s="48" t="s">
        <v>260</v>
      </c>
      <c r="H15" s="51">
        <v>10</v>
      </c>
      <c r="I15" s="51">
        <v>12</v>
      </c>
      <c r="J15" s="51">
        <v>1</v>
      </c>
      <c r="K15" s="51">
        <v>5</v>
      </c>
      <c r="L15" s="51">
        <v>3.5</v>
      </c>
      <c r="M15" s="51">
        <v>6</v>
      </c>
      <c r="N15" s="10">
        <f t="shared" si="0"/>
        <v>37.5</v>
      </c>
      <c r="O15" s="41">
        <v>5</v>
      </c>
      <c r="P15" s="10"/>
      <c r="Q15" s="33">
        <f t="shared" si="1"/>
        <v>53.571428571428569</v>
      </c>
    </row>
    <row r="16" spans="1:17" ht="22.5" customHeight="1" x14ac:dyDescent="0.25">
      <c r="A16" s="22">
        <v>9</v>
      </c>
      <c r="B16" s="51" t="s">
        <v>105</v>
      </c>
      <c r="C16" s="51" t="s">
        <v>397</v>
      </c>
      <c r="D16" s="51" t="s">
        <v>397</v>
      </c>
      <c r="E16" s="77" t="s">
        <v>95</v>
      </c>
      <c r="F16" s="8">
        <v>8</v>
      </c>
      <c r="G16" s="48" t="s">
        <v>261</v>
      </c>
      <c r="H16" s="51">
        <v>10</v>
      </c>
      <c r="I16" s="51">
        <v>11</v>
      </c>
      <c r="J16" s="51">
        <v>0</v>
      </c>
      <c r="K16" s="51">
        <v>6</v>
      </c>
      <c r="L16" s="51">
        <v>2.5</v>
      </c>
      <c r="M16" s="51">
        <v>6</v>
      </c>
      <c r="N16" s="10">
        <f t="shared" si="0"/>
        <v>35.5</v>
      </c>
      <c r="O16" s="41">
        <v>5</v>
      </c>
      <c r="P16" s="10"/>
      <c r="Q16" s="33">
        <f t="shared" si="1"/>
        <v>50.714285714285708</v>
      </c>
    </row>
    <row r="17" spans="1:17" ht="22.5" customHeight="1" x14ac:dyDescent="0.25">
      <c r="A17" s="22">
        <v>10</v>
      </c>
      <c r="B17" s="87" t="s">
        <v>100</v>
      </c>
      <c r="C17" s="74" t="s">
        <v>397</v>
      </c>
      <c r="D17" s="74" t="s">
        <v>392</v>
      </c>
      <c r="E17" s="77" t="s">
        <v>15</v>
      </c>
      <c r="F17" s="8">
        <v>8</v>
      </c>
      <c r="G17" s="48" t="s">
        <v>255</v>
      </c>
      <c r="H17" s="51">
        <v>9</v>
      </c>
      <c r="I17" s="51">
        <v>9</v>
      </c>
      <c r="J17" s="51">
        <v>1</v>
      </c>
      <c r="K17" s="51">
        <v>4</v>
      </c>
      <c r="L17" s="51">
        <v>5</v>
      </c>
      <c r="M17" s="51">
        <v>7</v>
      </c>
      <c r="N17" s="10">
        <f t="shared" si="0"/>
        <v>35</v>
      </c>
      <c r="O17" s="41">
        <v>6</v>
      </c>
      <c r="P17" s="10"/>
      <c r="Q17" s="33">
        <f t="shared" si="1"/>
        <v>50</v>
      </c>
    </row>
    <row r="18" spans="1:17" ht="22.5" customHeight="1" x14ac:dyDescent="0.25">
      <c r="A18" s="22">
        <v>11</v>
      </c>
      <c r="B18" s="51" t="s">
        <v>132</v>
      </c>
      <c r="C18" s="51" t="s">
        <v>397</v>
      </c>
      <c r="D18" s="51" t="s">
        <v>408</v>
      </c>
      <c r="E18" s="63" t="s">
        <v>25</v>
      </c>
      <c r="F18" s="8">
        <v>8</v>
      </c>
      <c r="G18" s="48" t="s">
        <v>288</v>
      </c>
      <c r="H18" s="51">
        <v>13</v>
      </c>
      <c r="I18" s="51">
        <v>9.5</v>
      </c>
      <c r="J18" s="51">
        <v>1</v>
      </c>
      <c r="K18" s="51">
        <v>5</v>
      </c>
      <c r="L18" s="51">
        <v>2.5</v>
      </c>
      <c r="M18" s="51">
        <v>3.5</v>
      </c>
      <c r="N18" s="10">
        <f t="shared" si="0"/>
        <v>34.5</v>
      </c>
      <c r="O18" s="41">
        <v>7</v>
      </c>
      <c r="P18" s="10"/>
      <c r="Q18" s="33">
        <f t="shared" si="1"/>
        <v>49.285714285714292</v>
      </c>
    </row>
    <row r="19" spans="1:17" ht="22.5" customHeight="1" x14ac:dyDescent="0.25">
      <c r="A19" s="22">
        <v>12</v>
      </c>
      <c r="B19" s="75" t="s">
        <v>108</v>
      </c>
      <c r="C19" s="75" t="s">
        <v>396</v>
      </c>
      <c r="D19" s="75" t="s">
        <v>396</v>
      </c>
      <c r="E19" s="77" t="s">
        <v>23</v>
      </c>
      <c r="F19" s="8">
        <v>8</v>
      </c>
      <c r="G19" s="48" t="s">
        <v>264</v>
      </c>
      <c r="H19" s="51">
        <v>7</v>
      </c>
      <c r="I19" s="51">
        <v>9</v>
      </c>
      <c r="J19" s="51">
        <v>2</v>
      </c>
      <c r="K19" s="51">
        <v>5</v>
      </c>
      <c r="L19" s="51">
        <v>2.5</v>
      </c>
      <c r="M19" s="51">
        <v>3</v>
      </c>
      <c r="N19" s="10">
        <f t="shared" si="0"/>
        <v>28.5</v>
      </c>
      <c r="O19" s="41">
        <v>8</v>
      </c>
      <c r="P19" s="35"/>
      <c r="Q19" s="33">
        <f t="shared" si="1"/>
        <v>40.714285714285715</v>
      </c>
    </row>
    <row r="20" spans="1:17" ht="22.5" customHeight="1" x14ac:dyDescent="0.25">
      <c r="A20" s="22">
        <v>13</v>
      </c>
      <c r="B20" s="87" t="s">
        <v>102</v>
      </c>
      <c r="C20" s="74" t="s">
        <v>397</v>
      </c>
      <c r="D20" s="74" t="s">
        <v>397</v>
      </c>
      <c r="E20" s="77" t="s">
        <v>15</v>
      </c>
      <c r="F20" s="8">
        <v>8</v>
      </c>
      <c r="G20" s="48" t="s">
        <v>257</v>
      </c>
      <c r="H20" s="51">
        <v>10</v>
      </c>
      <c r="I20" s="51">
        <v>7</v>
      </c>
      <c r="J20" s="51">
        <v>1</v>
      </c>
      <c r="K20" s="51">
        <v>3</v>
      </c>
      <c r="L20" s="51">
        <v>3</v>
      </c>
      <c r="M20" s="51">
        <v>4.5</v>
      </c>
      <c r="N20" s="10">
        <f t="shared" si="0"/>
        <v>28.5</v>
      </c>
      <c r="O20" s="41">
        <v>8</v>
      </c>
      <c r="P20" s="10"/>
      <c r="Q20" s="33">
        <f t="shared" si="1"/>
        <v>40.714285714285715</v>
      </c>
    </row>
    <row r="21" spans="1:17" ht="22.5" customHeight="1" x14ac:dyDescent="0.25">
      <c r="A21" s="22">
        <v>14</v>
      </c>
      <c r="B21" s="74" t="s">
        <v>134</v>
      </c>
      <c r="C21" s="74" t="s">
        <v>408</v>
      </c>
      <c r="D21" s="74" t="s">
        <v>393</v>
      </c>
      <c r="E21" s="86" t="s">
        <v>41</v>
      </c>
      <c r="F21" s="8">
        <v>8</v>
      </c>
      <c r="G21" s="48" t="s">
        <v>292</v>
      </c>
      <c r="H21" s="51">
        <v>5</v>
      </c>
      <c r="I21" s="51">
        <v>9</v>
      </c>
      <c r="J21" s="51">
        <v>1</v>
      </c>
      <c r="K21" s="51">
        <v>5</v>
      </c>
      <c r="L21" s="51">
        <v>1</v>
      </c>
      <c r="M21" s="51">
        <v>7</v>
      </c>
      <c r="N21" s="10">
        <f t="shared" si="0"/>
        <v>28</v>
      </c>
      <c r="O21" s="41">
        <v>9</v>
      </c>
      <c r="P21" s="10"/>
      <c r="Q21" s="33">
        <f t="shared" si="1"/>
        <v>40</v>
      </c>
    </row>
    <row r="22" spans="1:17" ht="22.5" customHeight="1" x14ac:dyDescent="0.25">
      <c r="A22" s="22">
        <v>15</v>
      </c>
      <c r="B22" s="87" t="s">
        <v>213</v>
      </c>
      <c r="C22" s="74" t="s">
        <v>403</v>
      </c>
      <c r="D22" s="74" t="s">
        <v>397</v>
      </c>
      <c r="E22" s="77" t="s">
        <v>206</v>
      </c>
      <c r="F22" s="8">
        <v>8</v>
      </c>
      <c r="G22" s="48" t="s">
        <v>296</v>
      </c>
      <c r="H22" s="51">
        <v>9</v>
      </c>
      <c r="I22" s="51">
        <v>6</v>
      </c>
      <c r="J22" s="51">
        <v>1</v>
      </c>
      <c r="K22" s="51">
        <v>6</v>
      </c>
      <c r="L22" s="51">
        <v>4.5</v>
      </c>
      <c r="M22" s="51">
        <v>1</v>
      </c>
      <c r="N22" s="10">
        <f t="shared" si="0"/>
        <v>27.5</v>
      </c>
      <c r="O22" s="41">
        <v>10</v>
      </c>
      <c r="P22" s="10"/>
      <c r="Q22" s="33">
        <f t="shared" si="1"/>
        <v>39.285714285714285</v>
      </c>
    </row>
    <row r="23" spans="1:17" ht="22.5" customHeight="1" x14ac:dyDescent="0.25">
      <c r="A23" s="22">
        <v>16</v>
      </c>
      <c r="B23" s="55" t="s">
        <v>120</v>
      </c>
      <c r="C23" s="55" t="s">
        <v>392</v>
      </c>
      <c r="D23" s="55" t="s">
        <v>392</v>
      </c>
      <c r="E23" s="62" t="s">
        <v>43</v>
      </c>
      <c r="F23" s="8">
        <v>8</v>
      </c>
      <c r="G23" s="48" t="s">
        <v>276</v>
      </c>
      <c r="H23" s="51">
        <v>6</v>
      </c>
      <c r="I23" s="51">
        <v>0</v>
      </c>
      <c r="J23" s="51">
        <v>14</v>
      </c>
      <c r="K23" s="51">
        <v>1</v>
      </c>
      <c r="L23" s="51">
        <v>2</v>
      </c>
      <c r="M23" s="51">
        <v>1.5</v>
      </c>
      <c r="N23" s="10">
        <f t="shared" si="0"/>
        <v>24.5</v>
      </c>
      <c r="O23" s="41">
        <v>11</v>
      </c>
      <c r="P23" s="35"/>
      <c r="Q23" s="33">
        <f t="shared" si="1"/>
        <v>35</v>
      </c>
    </row>
    <row r="24" spans="1:17" ht="22.5" customHeight="1" x14ac:dyDescent="0.25">
      <c r="A24" s="22">
        <v>17</v>
      </c>
      <c r="B24" s="55" t="s">
        <v>130</v>
      </c>
      <c r="C24" s="55" t="s">
        <v>397</v>
      </c>
      <c r="D24" s="55" t="s">
        <v>397</v>
      </c>
      <c r="E24" s="77" t="s">
        <v>16</v>
      </c>
      <c r="F24" s="8">
        <v>8</v>
      </c>
      <c r="G24" s="48" t="s">
        <v>286</v>
      </c>
      <c r="H24" s="51">
        <v>9</v>
      </c>
      <c r="I24" s="51">
        <v>9</v>
      </c>
      <c r="J24" s="51">
        <v>0</v>
      </c>
      <c r="K24" s="51">
        <v>5</v>
      </c>
      <c r="L24" s="51">
        <v>0</v>
      </c>
      <c r="M24" s="51">
        <v>1</v>
      </c>
      <c r="N24" s="10">
        <f t="shared" si="0"/>
        <v>24</v>
      </c>
      <c r="O24" s="41">
        <v>12</v>
      </c>
      <c r="P24" s="35"/>
      <c r="Q24" s="33">
        <f t="shared" si="1"/>
        <v>34.285714285714285</v>
      </c>
    </row>
    <row r="25" spans="1:17" ht="22.5" customHeight="1" x14ac:dyDescent="0.25">
      <c r="A25" s="22">
        <v>18</v>
      </c>
      <c r="B25" s="51" t="s">
        <v>107</v>
      </c>
      <c r="C25" s="51" t="s">
        <v>404</v>
      </c>
      <c r="D25" s="51" t="s">
        <v>397</v>
      </c>
      <c r="E25" s="77" t="s">
        <v>23</v>
      </c>
      <c r="F25" s="8">
        <v>8</v>
      </c>
      <c r="G25" s="48" t="s">
        <v>263</v>
      </c>
      <c r="H25" s="51">
        <v>6</v>
      </c>
      <c r="I25" s="51">
        <v>7</v>
      </c>
      <c r="J25" s="51">
        <v>0</v>
      </c>
      <c r="K25" s="51">
        <v>3</v>
      </c>
      <c r="L25" s="51">
        <v>1</v>
      </c>
      <c r="M25" s="51">
        <v>5.5</v>
      </c>
      <c r="N25" s="10">
        <f t="shared" si="0"/>
        <v>22.5</v>
      </c>
      <c r="O25" s="41">
        <v>13</v>
      </c>
      <c r="P25" s="41"/>
      <c r="Q25" s="33">
        <f t="shared" si="1"/>
        <v>32.142857142857146</v>
      </c>
    </row>
    <row r="26" spans="1:17" ht="22.5" customHeight="1" x14ac:dyDescent="0.25">
      <c r="A26" s="22">
        <v>19</v>
      </c>
      <c r="B26" s="55" t="s">
        <v>124</v>
      </c>
      <c r="C26" s="55" t="s">
        <v>392</v>
      </c>
      <c r="D26" s="55" t="s">
        <v>396</v>
      </c>
      <c r="E26" s="77" t="s">
        <v>44</v>
      </c>
      <c r="F26" s="8">
        <v>8</v>
      </c>
      <c r="G26" s="48" t="s">
        <v>280</v>
      </c>
      <c r="H26" s="51">
        <v>4</v>
      </c>
      <c r="I26" s="51">
        <v>9</v>
      </c>
      <c r="J26" s="51">
        <v>1</v>
      </c>
      <c r="K26" s="51">
        <v>3</v>
      </c>
      <c r="L26" s="51">
        <v>2</v>
      </c>
      <c r="M26" s="51">
        <v>2</v>
      </c>
      <c r="N26" s="10">
        <f t="shared" si="0"/>
        <v>21</v>
      </c>
      <c r="O26" s="41">
        <v>14</v>
      </c>
      <c r="P26" s="35"/>
      <c r="Q26" s="33">
        <f t="shared" si="1"/>
        <v>30</v>
      </c>
    </row>
    <row r="27" spans="1:17" ht="22.5" customHeight="1" x14ac:dyDescent="0.25">
      <c r="A27" s="22">
        <v>20</v>
      </c>
      <c r="B27" s="56" t="s">
        <v>115</v>
      </c>
      <c r="C27" s="56" t="s">
        <v>399</v>
      </c>
      <c r="D27" s="56" t="s">
        <v>395</v>
      </c>
      <c r="E27" s="62" t="s">
        <v>21</v>
      </c>
      <c r="F27" s="8">
        <v>8</v>
      </c>
      <c r="G27" s="48" t="s">
        <v>271</v>
      </c>
      <c r="H27" s="51">
        <v>8</v>
      </c>
      <c r="I27" s="51">
        <v>1</v>
      </c>
      <c r="J27" s="51">
        <v>6</v>
      </c>
      <c r="K27" s="51">
        <v>1.5</v>
      </c>
      <c r="L27" s="51">
        <v>1.5</v>
      </c>
      <c r="M27" s="51">
        <v>3</v>
      </c>
      <c r="N27" s="10">
        <f t="shared" si="0"/>
        <v>21</v>
      </c>
      <c r="O27" s="41">
        <v>14</v>
      </c>
      <c r="P27" s="10"/>
      <c r="Q27" s="33">
        <f t="shared" si="1"/>
        <v>30</v>
      </c>
    </row>
    <row r="28" spans="1:17" ht="22.5" customHeight="1" x14ac:dyDescent="0.25">
      <c r="A28" s="22">
        <v>21</v>
      </c>
      <c r="B28" s="55" t="s">
        <v>129</v>
      </c>
      <c r="C28" s="55" t="s">
        <v>404</v>
      </c>
      <c r="D28" s="55" t="s">
        <v>397</v>
      </c>
      <c r="E28" s="77" t="s">
        <v>16</v>
      </c>
      <c r="F28" s="8">
        <v>8</v>
      </c>
      <c r="G28" s="48" t="s">
        <v>285</v>
      </c>
      <c r="H28" s="51">
        <v>5</v>
      </c>
      <c r="I28" s="51">
        <v>9</v>
      </c>
      <c r="J28" s="51">
        <v>0</v>
      </c>
      <c r="K28" s="51">
        <v>3</v>
      </c>
      <c r="L28" s="51">
        <v>0</v>
      </c>
      <c r="M28" s="51">
        <v>4</v>
      </c>
      <c r="N28" s="10">
        <f t="shared" si="0"/>
        <v>21</v>
      </c>
      <c r="O28" s="41">
        <v>14</v>
      </c>
      <c r="P28" s="35"/>
      <c r="Q28" s="33">
        <f t="shared" si="1"/>
        <v>30</v>
      </c>
    </row>
    <row r="29" spans="1:17" ht="22.5" customHeight="1" x14ac:dyDescent="0.25">
      <c r="A29" s="22">
        <v>22</v>
      </c>
      <c r="B29" s="87" t="s">
        <v>101</v>
      </c>
      <c r="C29" s="74" t="s">
        <v>402</v>
      </c>
      <c r="D29" s="74" t="s">
        <v>396</v>
      </c>
      <c r="E29" s="77" t="s">
        <v>15</v>
      </c>
      <c r="F29" s="8">
        <v>8</v>
      </c>
      <c r="G29" s="48" t="s">
        <v>256</v>
      </c>
      <c r="H29" s="51">
        <v>10</v>
      </c>
      <c r="I29" s="51">
        <v>0</v>
      </c>
      <c r="J29" s="51">
        <v>1</v>
      </c>
      <c r="K29" s="51">
        <v>5</v>
      </c>
      <c r="L29" s="51">
        <v>2</v>
      </c>
      <c r="M29" s="51">
        <v>2</v>
      </c>
      <c r="N29" s="10">
        <f t="shared" si="0"/>
        <v>20</v>
      </c>
      <c r="O29" s="41">
        <v>15</v>
      </c>
      <c r="P29" s="10"/>
      <c r="Q29" s="33">
        <f t="shared" si="1"/>
        <v>28.571428571428569</v>
      </c>
    </row>
    <row r="30" spans="1:17" ht="22.5" customHeight="1" x14ac:dyDescent="0.25">
      <c r="A30" s="22">
        <v>23</v>
      </c>
      <c r="B30" s="55" t="s">
        <v>122</v>
      </c>
      <c r="C30" s="55" t="s">
        <v>408</v>
      </c>
      <c r="D30" s="55" t="s">
        <v>397</v>
      </c>
      <c r="E30" s="62" t="s">
        <v>43</v>
      </c>
      <c r="F30" s="8">
        <v>8</v>
      </c>
      <c r="G30" s="48" t="s">
        <v>278</v>
      </c>
      <c r="H30" s="51">
        <v>3</v>
      </c>
      <c r="I30" s="51">
        <v>0</v>
      </c>
      <c r="J30" s="51">
        <v>15</v>
      </c>
      <c r="K30" s="51">
        <v>0</v>
      </c>
      <c r="L30" s="51">
        <v>0</v>
      </c>
      <c r="M30" s="51">
        <v>1.5</v>
      </c>
      <c r="N30" s="10">
        <f t="shared" si="0"/>
        <v>19.5</v>
      </c>
      <c r="O30" s="41">
        <v>16</v>
      </c>
      <c r="P30" s="35"/>
      <c r="Q30" s="33">
        <f t="shared" si="1"/>
        <v>27.857142857142858</v>
      </c>
    </row>
    <row r="31" spans="1:17" ht="22.5" customHeight="1" x14ac:dyDescent="0.25">
      <c r="A31" s="22">
        <v>24</v>
      </c>
      <c r="B31" s="87" t="s">
        <v>214</v>
      </c>
      <c r="C31" s="74" t="s">
        <v>392</v>
      </c>
      <c r="D31" s="74" t="s">
        <v>397</v>
      </c>
      <c r="E31" s="77" t="s">
        <v>206</v>
      </c>
      <c r="F31" s="8">
        <v>8</v>
      </c>
      <c r="G31" s="48" t="s">
        <v>297</v>
      </c>
      <c r="H31" s="51">
        <v>6</v>
      </c>
      <c r="I31" s="51">
        <v>2</v>
      </c>
      <c r="J31" s="51">
        <v>0</v>
      </c>
      <c r="K31" s="51">
        <v>6</v>
      </c>
      <c r="L31" s="51">
        <v>4.5</v>
      </c>
      <c r="M31" s="51">
        <v>1</v>
      </c>
      <c r="N31" s="10">
        <f t="shared" si="0"/>
        <v>19.5</v>
      </c>
      <c r="O31" s="41">
        <v>16</v>
      </c>
      <c r="P31" s="10"/>
      <c r="Q31" s="33">
        <f t="shared" si="1"/>
        <v>27.857142857142858</v>
      </c>
    </row>
    <row r="32" spans="1:17" ht="22.5" customHeight="1" x14ac:dyDescent="0.25">
      <c r="A32" s="22">
        <v>25</v>
      </c>
      <c r="B32" s="78" t="s">
        <v>38</v>
      </c>
      <c r="C32" s="78" t="s">
        <v>393</v>
      </c>
      <c r="D32" s="78" t="s">
        <v>392</v>
      </c>
      <c r="E32" s="85" t="s">
        <v>18</v>
      </c>
      <c r="F32" s="8">
        <v>8</v>
      </c>
      <c r="G32" s="48" t="s">
        <v>291</v>
      </c>
      <c r="H32" s="51">
        <v>8</v>
      </c>
      <c r="I32" s="51">
        <v>0</v>
      </c>
      <c r="J32" s="51">
        <v>1</v>
      </c>
      <c r="K32" s="51">
        <v>5</v>
      </c>
      <c r="L32" s="51">
        <v>2</v>
      </c>
      <c r="M32" s="51">
        <v>3.5</v>
      </c>
      <c r="N32" s="10">
        <f t="shared" si="0"/>
        <v>19.5</v>
      </c>
      <c r="O32" s="41">
        <v>16</v>
      </c>
      <c r="P32" s="10"/>
      <c r="Q32" s="33">
        <f t="shared" si="1"/>
        <v>27.857142857142858</v>
      </c>
    </row>
    <row r="33" spans="1:17" ht="22.5" customHeight="1" x14ac:dyDescent="0.25">
      <c r="A33" s="22">
        <v>26</v>
      </c>
      <c r="B33" s="76" t="s">
        <v>114</v>
      </c>
      <c r="C33" s="76" t="s">
        <v>412</v>
      </c>
      <c r="D33" s="76" t="s">
        <v>392</v>
      </c>
      <c r="E33" s="62" t="s">
        <v>21</v>
      </c>
      <c r="F33" s="8">
        <v>8</v>
      </c>
      <c r="G33" s="48" t="s">
        <v>270</v>
      </c>
      <c r="H33" s="51">
        <v>3</v>
      </c>
      <c r="I33" s="51">
        <v>3</v>
      </c>
      <c r="J33" s="51">
        <v>0</v>
      </c>
      <c r="K33" s="51">
        <v>5</v>
      </c>
      <c r="L33" s="51">
        <v>4</v>
      </c>
      <c r="M33" s="51">
        <v>4</v>
      </c>
      <c r="N33" s="10">
        <f t="shared" si="0"/>
        <v>19</v>
      </c>
      <c r="O33" s="41">
        <v>17</v>
      </c>
      <c r="P33" s="41"/>
      <c r="Q33" s="33">
        <f t="shared" si="1"/>
        <v>27.142857142857142</v>
      </c>
    </row>
    <row r="34" spans="1:17" ht="22.5" customHeight="1" x14ac:dyDescent="0.25">
      <c r="A34" s="22">
        <v>27</v>
      </c>
      <c r="B34" s="76" t="s">
        <v>116</v>
      </c>
      <c r="C34" s="76" t="s">
        <v>402</v>
      </c>
      <c r="D34" s="76" t="s">
        <v>397</v>
      </c>
      <c r="E34" s="62" t="s">
        <v>21</v>
      </c>
      <c r="F34" s="8">
        <v>8</v>
      </c>
      <c r="G34" s="48" t="s">
        <v>272</v>
      </c>
      <c r="H34" s="51">
        <v>5</v>
      </c>
      <c r="I34" s="51">
        <v>3</v>
      </c>
      <c r="J34" s="51">
        <v>1</v>
      </c>
      <c r="K34" s="51">
        <v>4</v>
      </c>
      <c r="L34" s="51">
        <v>0</v>
      </c>
      <c r="M34" s="51">
        <v>3.5</v>
      </c>
      <c r="N34" s="10">
        <f t="shared" si="0"/>
        <v>16.5</v>
      </c>
      <c r="O34" s="41">
        <v>18</v>
      </c>
      <c r="P34" s="10"/>
      <c r="Q34" s="33">
        <f t="shared" si="1"/>
        <v>23.571428571428569</v>
      </c>
    </row>
    <row r="35" spans="1:17" ht="22.5" customHeight="1" x14ac:dyDescent="0.25">
      <c r="A35" s="22">
        <v>28</v>
      </c>
      <c r="B35" s="51" t="s">
        <v>111</v>
      </c>
      <c r="C35" s="51" t="s">
        <v>409</v>
      </c>
      <c r="D35" s="51" t="s">
        <v>401</v>
      </c>
      <c r="E35" s="77" t="s">
        <v>23</v>
      </c>
      <c r="F35" s="8">
        <v>8</v>
      </c>
      <c r="G35" s="48" t="s">
        <v>267</v>
      </c>
      <c r="H35" s="51">
        <v>8</v>
      </c>
      <c r="I35" s="51">
        <v>0</v>
      </c>
      <c r="J35" s="51">
        <v>1</v>
      </c>
      <c r="K35" s="51">
        <v>3</v>
      </c>
      <c r="L35" s="51">
        <v>2</v>
      </c>
      <c r="M35" s="51">
        <v>1.5</v>
      </c>
      <c r="N35" s="10">
        <f t="shared" si="0"/>
        <v>15.5</v>
      </c>
      <c r="O35" s="41">
        <v>19</v>
      </c>
      <c r="P35" s="10"/>
      <c r="Q35" s="33">
        <f t="shared" si="1"/>
        <v>22.142857142857142</v>
      </c>
    </row>
    <row r="36" spans="1:17" ht="22.5" customHeight="1" x14ac:dyDescent="0.25">
      <c r="A36" s="22">
        <v>29</v>
      </c>
      <c r="B36" s="55" t="s">
        <v>128</v>
      </c>
      <c r="C36" s="51" t="s">
        <v>408</v>
      </c>
      <c r="D36" s="51" t="s">
        <v>407</v>
      </c>
      <c r="E36" s="77" t="s">
        <v>26</v>
      </c>
      <c r="F36" s="8">
        <v>8</v>
      </c>
      <c r="G36" s="48" t="s">
        <v>284</v>
      </c>
      <c r="H36" s="51">
        <v>3</v>
      </c>
      <c r="I36" s="51">
        <v>6</v>
      </c>
      <c r="J36" s="51">
        <v>1</v>
      </c>
      <c r="K36" s="51">
        <v>3</v>
      </c>
      <c r="L36" s="51">
        <v>2</v>
      </c>
      <c r="M36" s="51">
        <v>0</v>
      </c>
      <c r="N36" s="10">
        <f t="shared" si="0"/>
        <v>15</v>
      </c>
      <c r="O36" s="41">
        <v>20</v>
      </c>
      <c r="P36" s="35"/>
      <c r="Q36" s="33">
        <f t="shared" si="1"/>
        <v>21.428571428571427</v>
      </c>
    </row>
    <row r="37" spans="1:17" ht="22.5" customHeight="1" x14ac:dyDescent="0.25">
      <c r="A37" s="22">
        <v>30</v>
      </c>
      <c r="B37" s="55" t="s">
        <v>123</v>
      </c>
      <c r="C37" s="55" t="s">
        <v>396</v>
      </c>
      <c r="D37" s="55" t="s">
        <v>408</v>
      </c>
      <c r="E37" s="77" t="s">
        <v>44</v>
      </c>
      <c r="F37" s="8">
        <v>8</v>
      </c>
      <c r="G37" s="48" t="s">
        <v>279</v>
      </c>
      <c r="H37" s="51">
        <v>3</v>
      </c>
      <c r="I37" s="51">
        <v>6</v>
      </c>
      <c r="J37" s="51">
        <v>1</v>
      </c>
      <c r="K37" s="51">
        <v>4</v>
      </c>
      <c r="L37" s="51">
        <v>0</v>
      </c>
      <c r="M37" s="51">
        <v>0</v>
      </c>
      <c r="N37" s="10">
        <f t="shared" si="0"/>
        <v>14</v>
      </c>
      <c r="O37" s="41">
        <v>21</v>
      </c>
      <c r="P37" s="35"/>
      <c r="Q37" s="33">
        <f t="shared" si="1"/>
        <v>20</v>
      </c>
    </row>
    <row r="38" spans="1:17" ht="22.5" customHeight="1" x14ac:dyDescent="0.25">
      <c r="A38" s="22">
        <v>31</v>
      </c>
      <c r="B38" s="51" t="s">
        <v>110</v>
      </c>
      <c r="C38" s="51" t="s">
        <v>393</v>
      </c>
      <c r="D38" s="51" t="s">
        <v>396</v>
      </c>
      <c r="E38" s="77" t="s">
        <v>23</v>
      </c>
      <c r="F38" s="8">
        <v>8</v>
      </c>
      <c r="G38" s="48" t="s">
        <v>266</v>
      </c>
      <c r="H38" s="51">
        <v>5</v>
      </c>
      <c r="I38" s="51">
        <v>9</v>
      </c>
      <c r="J38" s="51">
        <v>0</v>
      </c>
      <c r="K38" s="51">
        <v>0</v>
      </c>
      <c r="L38" s="51">
        <v>0</v>
      </c>
      <c r="M38" s="51">
        <v>0</v>
      </c>
      <c r="N38" s="10">
        <f t="shared" si="0"/>
        <v>14</v>
      </c>
      <c r="O38" s="41">
        <v>21</v>
      </c>
      <c r="P38" s="10"/>
      <c r="Q38" s="33">
        <f t="shared" si="1"/>
        <v>20</v>
      </c>
    </row>
    <row r="39" spans="1:17" ht="22.5" customHeight="1" x14ac:dyDescent="0.25">
      <c r="A39" s="22">
        <v>32</v>
      </c>
      <c r="B39" s="87" t="s">
        <v>104</v>
      </c>
      <c r="C39" s="74" t="s">
        <v>404</v>
      </c>
      <c r="D39" s="74" t="s">
        <v>393</v>
      </c>
      <c r="E39" s="77" t="s">
        <v>15</v>
      </c>
      <c r="F39" s="8">
        <v>8</v>
      </c>
      <c r="G39" s="48" t="s">
        <v>259</v>
      </c>
      <c r="H39" s="51">
        <v>6</v>
      </c>
      <c r="I39" s="51">
        <v>0</v>
      </c>
      <c r="J39" s="51">
        <v>1</v>
      </c>
      <c r="K39" s="51">
        <v>0</v>
      </c>
      <c r="L39" s="51">
        <v>2.5</v>
      </c>
      <c r="M39" s="51">
        <v>4</v>
      </c>
      <c r="N39" s="10">
        <f t="shared" si="0"/>
        <v>13.5</v>
      </c>
      <c r="O39" s="41">
        <v>22</v>
      </c>
      <c r="P39" s="10"/>
      <c r="Q39" s="33">
        <f t="shared" si="1"/>
        <v>19.285714285714288</v>
      </c>
    </row>
    <row r="40" spans="1:17" ht="22.5" customHeight="1" x14ac:dyDescent="0.25">
      <c r="A40" s="22">
        <v>33</v>
      </c>
      <c r="B40" s="51" t="s">
        <v>109</v>
      </c>
      <c r="C40" s="51" t="s">
        <v>395</v>
      </c>
      <c r="D40" s="51" t="s">
        <v>399</v>
      </c>
      <c r="E40" s="77" t="s">
        <v>23</v>
      </c>
      <c r="F40" s="8">
        <v>8</v>
      </c>
      <c r="G40" s="48" t="s">
        <v>265</v>
      </c>
      <c r="H40" s="51">
        <v>4</v>
      </c>
      <c r="I40" s="51">
        <v>9</v>
      </c>
      <c r="J40" s="51">
        <v>0</v>
      </c>
      <c r="K40" s="51">
        <v>0</v>
      </c>
      <c r="L40" s="51">
        <v>0</v>
      </c>
      <c r="M40" s="51">
        <v>0</v>
      </c>
      <c r="N40" s="10">
        <f t="shared" si="0"/>
        <v>13</v>
      </c>
      <c r="O40" s="41">
        <v>23</v>
      </c>
      <c r="P40" s="10"/>
      <c r="Q40" s="33">
        <f t="shared" si="1"/>
        <v>18.571428571428573</v>
      </c>
    </row>
    <row r="41" spans="1:17" ht="22.5" customHeight="1" x14ac:dyDescent="0.25">
      <c r="A41" s="22">
        <v>34</v>
      </c>
      <c r="B41" s="56" t="s">
        <v>127</v>
      </c>
      <c r="C41" s="56" t="s">
        <v>399</v>
      </c>
      <c r="D41" s="56" t="s">
        <v>396</v>
      </c>
      <c r="E41" s="77" t="s">
        <v>17</v>
      </c>
      <c r="F41" s="8">
        <v>8</v>
      </c>
      <c r="G41" s="48" t="s">
        <v>283</v>
      </c>
      <c r="H41" s="51">
        <v>0</v>
      </c>
      <c r="I41" s="51">
        <v>9</v>
      </c>
      <c r="J41" s="51">
        <v>0</v>
      </c>
      <c r="K41" s="51">
        <v>0</v>
      </c>
      <c r="L41" s="51">
        <v>0</v>
      </c>
      <c r="M41" s="51">
        <v>1.5</v>
      </c>
      <c r="N41" s="10">
        <f t="shared" si="0"/>
        <v>10.5</v>
      </c>
      <c r="O41" s="41">
        <v>24</v>
      </c>
      <c r="P41" s="35"/>
      <c r="Q41" s="33">
        <f t="shared" si="1"/>
        <v>15</v>
      </c>
    </row>
    <row r="42" spans="1:17" ht="22.5" customHeight="1" x14ac:dyDescent="0.25">
      <c r="A42" s="22">
        <v>35</v>
      </c>
      <c r="B42" s="73" t="s">
        <v>117</v>
      </c>
      <c r="C42" s="73" t="s">
        <v>397</v>
      </c>
      <c r="D42" s="73" t="s">
        <v>396</v>
      </c>
      <c r="E42" s="63" t="s">
        <v>44</v>
      </c>
      <c r="F42" s="8">
        <v>8</v>
      </c>
      <c r="G42" s="48" t="s">
        <v>273</v>
      </c>
      <c r="H42" s="51">
        <v>9</v>
      </c>
      <c r="I42" s="51">
        <v>0</v>
      </c>
      <c r="J42" s="51">
        <v>0</v>
      </c>
      <c r="K42" s="51">
        <v>1</v>
      </c>
      <c r="L42" s="51">
        <v>0</v>
      </c>
      <c r="M42" s="51">
        <v>0</v>
      </c>
      <c r="N42" s="10">
        <f t="shared" si="0"/>
        <v>10</v>
      </c>
      <c r="O42" s="41">
        <v>25</v>
      </c>
      <c r="P42" s="10"/>
      <c r="Q42" s="33">
        <f t="shared" si="1"/>
        <v>14.285714285714285</v>
      </c>
    </row>
    <row r="43" spans="1:17" ht="22.5" customHeight="1" x14ac:dyDescent="0.25">
      <c r="A43" s="22">
        <v>36</v>
      </c>
      <c r="B43" s="56" t="s">
        <v>126</v>
      </c>
      <c r="C43" s="56" t="s">
        <v>403</v>
      </c>
      <c r="D43" s="56" t="s">
        <v>392</v>
      </c>
      <c r="E43" s="77" t="s">
        <v>17</v>
      </c>
      <c r="F43" s="8">
        <v>8</v>
      </c>
      <c r="G43" s="48" t="s">
        <v>282</v>
      </c>
      <c r="H43" s="51">
        <v>5</v>
      </c>
      <c r="I43" s="51">
        <v>0</v>
      </c>
      <c r="J43" s="51">
        <v>1</v>
      </c>
      <c r="K43" s="51">
        <v>2</v>
      </c>
      <c r="L43" s="51">
        <v>0.5</v>
      </c>
      <c r="M43" s="51">
        <v>1</v>
      </c>
      <c r="N43" s="10">
        <f t="shared" si="0"/>
        <v>9.5</v>
      </c>
      <c r="O43" s="41">
        <v>26</v>
      </c>
      <c r="P43" s="35"/>
      <c r="Q43" s="33">
        <f t="shared" si="1"/>
        <v>13.571428571428571</v>
      </c>
    </row>
    <row r="44" spans="1:17" ht="22.5" customHeight="1" x14ac:dyDescent="0.25">
      <c r="A44" s="22">
        <v>37</v>
      </c>
      <c r="B44" s="55" t="s">
        <v>121</v>
      </c>
      <c r="C44" s="55" t="s">
        <v>397</v>
      </c>
      <c r="D44" s="55" t="s">
        <v>392</v>
      </c>
      <c r="E44" s="62" t="s">
        <v>43</v>
      </c>
      <c r="F44" s="8">
        <v>8</v>
      </c>
      <c r="G44" s="48" t="s">
        <v>277</v>
      </c>
      <c r="H44" s="51">
        <v>6</v>
      </c>
      <c r="I44" s="51">
        <v>0</v>
      </c>
      <c r="J44" s="51">
        <v>0</v>
      </c>
      <c r="K44" s="51">
        <v>0</v>
      </c>
      <c r="L44" s="51">
        <v>1.5</v>
      </c>
      <c r="M44" s="51">
        <v>1</v>
      </c>
      <c r="N44" s="10">
        <f t="shared" si="0"/>
        <v>8.5</v>
      </c>
      <c r="O44" s="41">
        <v>27</v>
      </c>
      <c r="P44" s="35"/>
      <c r="Q44" s="33">
        <f t="shared" si="1"/>
        <v>12.142857142857142</v>
      </c>
    </row>
    <row r="45" spans="1:17" ht="22.5" customHeight="1" x14ac:dyDescent="0.25">
      <c r="A45" s="22">
        <v>38</v>
      </c>
      <c r="B45" s="74" t="s">
        <v>50</v>
      </c>
      <c r="C45" s="74" t="s">
        <v>397</v>
      </c>
      <c r="D45" s="74" t="s">
        <v>395</v>
      </c>
      <c r="E45" s="86" t="s">
        <v>41</v>
      </c>
      <c r="F45" s="8">
        <v>8</v>
      </c>
      <c r="G45" s="48" t="s">
        <v>295</v>
      </c>
      <c r="H45" s="51">
        <v>3</v>
      </c>
      <c r="I45" s="51">
        <v>0</v>
      </c>
      <c r="J45" s="51">
        <v>0</v>
      </c>
      <c r="K45" s="51">
        <v>3</v>
      </c>
      <c r="L45" s="51">
        <v>1</v>
      </c>
      <c r="M45" s="51">
        <v>0.5</v>
      </c>
      <c r="N45" s="10">
        <f t="shared" si="0"/>
        <v>7.5</v>
      </c>
      <c r="O45" s="41">
        <v>28</v>
      </c>
      <c r="P45" s="10"/>
      <c r="Q45" s="33">
        <f t="shared" si="1"/>
        <v>10.714285714285714</v>
      </c>
    </row>
    <row r="46" spans="1:17" ht="22.5" customHeight="1" x14ac:dyDescent="0.25">
      <c r="A46" s="22">
        <v>39</v>
      </c>
      <c r="B46" s="74" t="s">
        <v>136</v>
      </c>
      <c r="C46" s="74" t="s">
        <v>397</v>
      </c>
      <c r="D46" s="74" t="s">
        <v>397</v>
      </c>
      <c r="E46" s="86" t="s">
        <v>41</v>
      </c>
      <c r="F46" s="8">
        <v>8</v>
      </c>
      <c r="G46" s="48" t="s">
        <v>294</v>
      </c>
      <c r="H46" s="51">
        <v>2</v>
      </c>
      <c r="I46" s="51">
        <v>0</v>
      </c>
      <c r="J46" s="51">
        <v>0</v>
      </c>
      <c r="K46" s="51">
        <v>4</v>
      </c>
      <c r="L46" s="51">
        <v>1</v>
      </c>
      <c r="M46" s="51">
        <v>0</v>
      </c>
      <c r="N46" s="10">
        <f t="shared" si="0"/>
        <v>7</v>
      </c>
      <c r="O46" s="41">
        <v>29</v>
      </c>
      <c r="P46" s="10"/>
      <c r="Q46" s="33">
        <f t="shared" si="1"/>
        <v>10</v>
      </c>
    </row>
    <row r="47" spans="1:17" ht="22.5" customHeight="1" x14ac:dyDescent="0.25">
      <c r="A47" s="22">
        <v>40</v>
      </c>
      <c r="B47" s="74" t="s">
        <v>135</v>
      </c>
      <c r="C47" s="74" t="s">
        <v>399</v>
      </c>
      <c r="D47" s="74" t="s">
        <v>395</v>
      </c>
      <c r="E47" s="86" t="s">
        <v>41</v>
      </c>
      <c r="F47" s="8">
        <v>8</v>
      </c>
      <c r="G47" s="48" t="s">
        <v>293</v>
      </c>
      <c r="H47" s="51">
        <v>4</v>
      </c>
      <c r="I47" s="51">
        <v>0</v>
      </c>
      <c r="J47" s="51">
        <v>0</v>
      </c>
      <c r="K47" s="51">
        <v>1</v>
      </c>
      <c r="L47" s="51">
        <v>0</v>
      </c>
      <c r="M47" s="51">
        <v>2</v>
      </c>
      <c r="N47" s="10">
        <f t="shared" si="0"/>
        <v>7</v>
      </c>
      <c r="O47" s="41">
        <v>29</v>
      </c>
      <c r="P47" s="10"/>
      <c r="Q47" s="33">
        <f t="shared" si="1"/>
        <v>10</v>
      </c>
    </row>
    <row r="48" spans="1:17" ht="22.5" customHeight="1" x14ac:dyDescent="0.25">
      <c r="A48" s="22">
        <v>41</v>
      </c>
      <c r="B48" s="55" t="s">
        <v>119</v>
      </c>
      <c r="C48" s="99" t="s">
        <v>408</v>
      </c>
      <c r="D48" s="99" t="s">
        <v>395</v>
      </c>
      <c r="E48" s="62" t="s">
        <v>43</v>
      </c>
      <c r="F48" s="8">
        <v>8</v>
      </c>
      <c r="G48" s="48" t="s">
        <v>275</v>
      </c>
      <c r="H48" s="51">
        <v>3</v>
      </c>
      <c r="I48" s="51">
        <v>0</v>
      </c>
      <c r="J48" s="51">
        <v>1</v>
      </c>
      <c r="K48" s="51">
        <v>0</v>
      </c>
      <c r="L48" s="51">
        <v>1</v>
      </c>
      <c r="M48" s="51">
        <v>0</v>
      </c>
      <c r="N48" s="10">
        <f t="shared" si="0"/>
        <v>5</v>
      </c>
      <c r="O48" s="41">
        <v>30</v>
      </c>
      <c r="P48" s="41"/>
      <c r="Q48" s="33">
        <f t="shared" si="1"/>
        <v>7.1428571428571423</v>
      </c>
    </row>
    <row r="49" spans="1:17" ht="22.5" customHeight="1" x14ac:dyDescent="0.25">
      <c r="A49" s="22">
        <v>42</v>
      </c>
      <c r="B49" s="55" t="s">
        <v>131</v>
      </c>
      <c r="C49" s="55" t="s">
        <v>406</v>
      </c>
      <c r="D49" s="55" t="s">
        <v>408</v>
      </c>
      <c r="E49" s="84" t="s">
        <v>16</v>
      </c>
      <c r="F49" s="8">
        <v>8</v>
      </c>
      <c r="G49" s="48" t="s">
        <v>287</v>
      </c>
      <c r="H49" s="51">
        <v>1</v>
      </c>
      <c r="I49" s="51">
        <v>0</v>
      </c>
      <c r="J49" s="51">
        <v>4</v>
      </c>
      <c r="K49" s="51">
        <v>0</v>
      </c>
      <c r="L49" s="51">
        <v>0</v>
      </c>
      <c r="M49" s="51">
        <v>0</v>
      </c>
      <c r="N49" s="10">
        <f t="shared" si="0"/>
        <v>5</v>
      </c>
      <c r="O49" s="41">
        <v>30</v>
      </c>
      <c r="P49" s="35"/>
      <c r="Q49" s="33">
        <f t="shared" si="1"/>
        <v>7.1428571428571423</v>
      </c>
    </row>
    <row r="50" spans="1:17" ht="22.5" customHeight="1" x14ac:dyDescent="0.25">
      <c r="A50" s="22">
        <v>43</v>
      </c>
      <c r="B50" s="56" t="s">
        <v>125</v>
      </c>
      <c r="C50" s="56" t="s">
        <v>398</v>
      </c>
      <c r="D50" s="56" t="s">
        <v>400</v>
      </c>
      <c r="E50" s="77" t="s">
        <v>17</v>
      </c>
      <c r="F50" s="8">
        <v>8</v>
      </c>
      <c r="G50" s="48" t="s">
        <v>281</v>
      </c>
      <c r="H50" s="51">
        <v>1</v>
      </c>
      <c r="I50" s="51">
        <v>0</v>
      </c>
      <c r="J50" s="51">
        <v>0</v>
      </c>
      <c r="K50" s="51">
        <v>1</v>
      </c>
      <c r="L50" s="51">
        <v>0</v>
      </c>
      <c r="M50" s="51">
        <v>0</v>
      </c>
      <c r="N50" s="10">
        <f t="shared" si="0"/>
        <v>2</v>
      </c>
      <c r="O50" s="41">
        <v>31</v>
      </c>
      <c r="P50" s="35"/>
      <c r="Q50" s="33">
        <f t="shared" si="1"/>
        <v>2.8571428571428572</v>
      </c>
    </row>
    <row r="52" spans="1:17" ht="18.75" x14ac:dyDescent="0.3">
      <c r="A52" s="26"/>
      <c r="B52" s="6" t="s">
        <v>7</v>
      </c>
      <c r="C52" s="30"/>
      <c r="D52" s="30"/>
      <c r="E52" s="39" t="s">
        <v>169</v>
      </c>
      <c r="F52" s="25"/>
      <c r="G52" s="25"/>
      <c r="H52" s="26"/>
      <c r="I52" s="23"/>
      <c r="J52" s="23"/>
      <c r="K52" s="23"/>
      <c r="L52" s="23"/>
      <c r="M52" s="23"/>
      <c r="N52" s="26"/>
      <c r="O52" s="23"/>
      <c r="P52" s="26"/>
      <c r="Q52" s="26"/>
    </row>
    <row r="53" spans="1:17" ht="18.75" x14ac:dyDescent="0.3">
      <c r="A53" s="26"/>
      <c r="B53" s="31"/>
      <c r="C53" s="25"/>
      <c r="D53" s="25"/>
      <c r="E53" s="40"/>
      <c r="F53" s="25"/>
      <c r="G53" s="25"/>
      <c r="H53" s="26"/>
      <c r="I53" s="23"/>
      <c r="J53" s="23"/>
      <c r="K53" s="23"/>
      <c r="L53" s="23"/>
      <c r="M53" s="23"/>
      <c r="N53" s="26"/>
      <c r="O53" s="23"/>
      <c r="P53" s="26"/>
      <c r="Q53" s="26"/>
    </row>
    <row r="54" spans="1:17" ht="18.75" x14ac:dyDescent="0.3">
      <c r="A54" s="26"/>
      <c r="B54" s="6" t="s">
        <v>8</v>
      </c>
      <c r="C54" s="30"/>
      <c r="D54" s="30"/>
      <c r="E54" s="39" t="s">
        <v>19</v>
      </c>
      <c r="F54" s="26"/>
      <c r="G54" s="26"/>
      <c r="H54" s="26"/>
      <c r="I54" s="23"/>
      <c r="J54" s="23"/>
      <c r="K54" s="23"/>
      <c r="L54" s="23"/>
      <c r="M54" s="23"/>
      <c r="N54" s="26"/>
      <c r="O54" s="23"/>
      <c r="P54" s="26"/>
      <c r="Q54" s="26"/>
    </row>
    <row r="55" spans="1:17" ht="18.75" x14ac:dyDescent="0.3">
      <c r="A55" s="26"/>
      <c r="B55" s="6"/>
      <c r="C55" s="30"/>
      <c r="D55" s="30"/>
      <c r="E55" s="39" t="s">
        <v>202</v>
      </c>
      <c r="F55" s="26"/>
      <c r="G55" s="26"/>
      <c r="H55" s="26"/>
      <c r="I55" s="23"/>
      <c r="J55" s="23"/>
      <c r="K55" s="23"/>
      <c r="L55" s="23"/>
      <c r="M55" s="23"/>
      <c r="N55" s="26"/>
      <c r="O55" s="23"/>
      <c r="P55" s="26"/>
      <c r="Q55" s="26"/>
    </row>
    <row r="56" spans="1:17" ht="18.75" x14ac:dyDescent="0.3">
      <c r="A56" s="26"/>
      <c r="B56" s="7"/>
      <c r="C56" s="30"/>
      <c r="D56" s="30"/>
      <c r="E56" s="39" t="s">
        <v>27</v>
      </c>
      <c r="F56" s="26"/>
      <c r="G56" s="26"/>
      <c r="H56" s="26"/>
      <c r="I56" s="23"/>
      <c r="J56" s="23"/>
      <c r="K56" s="23"/>
      <c r="L56" s="23"/>
      <c r="M56" s="23"/>
      <c r="N56" s="26"/>
      <c r="O56" s="23"/>
      <c r="P56" s="26"/>
      <c r="Q56" s="26"/>
    </row>
    <row r="57" spans="1:17" ht="18.75" x14ac:dyDescent="0.3">
      <c r="A57" s="26"/>
      <c r="B57" s="7"/>
      <c r="C57" s="30"/>
      <c r="D57" s="30"/>
      <c r="E57" s="39" t="s">
        <v>59</v>
      </c>
      <c r="F57" s="26"/>
      <c r="G57" s="26"/>
      <c r="H57" s="26"/>
      <c r="I57" s="23"/>
      <c r="J57" s="23"/>
      <c r="K57" s="23"/>
      <c r="L57" s="23"/>
      <c r="M57" s="23"/>
      <c r="N57" s="26"/>
      <c r="O57" s="23"/>
      <c r="P57" s="26"/>
      <c r="Q57" s="26"/>
    </row>
    <row r="58" spans="1:17" ht="18.75" x14ac:dyDescent="0.3">
      <c r="A58" s="26"/>
      <c r="B58" s="7"/>
      <c r="C58" s="30"/>
      <c r="D58" s="30"/>
      <c r="E58" s="39" t="s">
        <v>58</v>
      </c>
      <c r="F58" s="26"/>
      <c r="G58" s="26"/>
      <c r="H58" s="26"/>
      <c r="I58" s="23"/>
      <c r="J58" s="23"/>
      <c r="K58" s="23"/>
      <c r="L58" s="23"/>
      <c r="M58" s="23"/>
      <c r="N58" s="26"/>
      <c r="O58" s="23"/>
      <c r="P58" s="26"/>
      <c r="Q58" s="26"/>
    </row>
    <row r="59" spans="1:17" ht="18.75" x14ac:dyDescent="0.3">
      <c r="B59" s="31" t="s">
        <v>9</v>
      </c>
      <c r="C59" s="30"/>
      <c r="D59" s="30"/>
      <c r="E59" s="39" t="s">
        <v>203</v>
      </c>
    </row>
  </sheetData>
  <mergeCells count="4">
    <mergeCell ref="A1:H1"/>
    <mergeCell ref="A2:H2"/>
    <mergeCell ref="A4:H4"/>
    <mergeCell ref="A5:H5"/>
  </mergeCells>
  <pageMargins left="0.7" right="0.7" top="0.75" bottom="0.75" header="0.3" footer="0.3"/>
  <pageSetup paperSize="9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view="pageBreakPreview" topLeftCell="A5" zoomScale="79" zoomScaleNormal="100" zoomScaleSheetLayoutView="79" workbookViewId="0">
      <selection activeCell="A7" sqref="A7"/>
    </sheetView>
  </sheetViews>
  <sheetFormatPr defaultRowHeight="15.75" x14ac:dyDescent="0.25"/>
  <cols>
    <col min="1" max="1" width="5.28515625" customWidth="1"/>
    <col min="2" max="2" width="21.85546875" style="27" customWidth="1"/>
    <col min="3" max="3" width="18" style="26" customWidth="1"/>
    <col min="4" max="4" width="20.7109375" style="26" customWidth="1"/>
    <col min="5" max="5" width="23.85546875" style="26" customWidth="1"/>
    <col min="6" max="6" width="5.5703125" style="26" customWidth="1"/>
    <col min="7" max="7" width="14.42578125" style="26" customWidth="1"/>
    <col min="8" max="13" width="6.28515625" style="23" customWidth="1"/>
    <col min="14" max="14" width="7.28515625" style="26" customWidth="1"/>
    <col min="15" max="15" width="6.5703125" style="23" customWidth="1"/>
    <col min="16" max="16" width="6.42578125" style="23" customWidth="1"/>
    <col min="17" max="17" width="7.5703125" style="26" customWidth="1"/>
  </cols>
  <sheetData>
    <row r="1" spans="1:17" x14ac:dyDescent="0.25">
      <c r="A1" s="105" t="s">
        <v>96</v>
      </c>
      <c r="B1" s="105"/>
      <c r="C1" s="105"/>
      <c r="D1" s="105"/>
      <c r="E1" s="105"/>
      <c r="F1" s="105"/>
      <c r="G1" s="105"/>
      <c r="H1" s="105"/>
      <c r="I1" s="20"/>
    </row>
    <row r="2" spans="1:17" x14ac:dyDescent="0.25">
      <c r="A2" s="106" t="s">
        <v>0</v>
      </c>
      <c r="B2" s="106"/>
      <c r="C2" s="106"/>
      <c r="D2" s="106"/>
      <c r="E2" s="106"/>
      <c r="F2" s="106"/>
      <c r="G2" s="106"/>
      <c r="H2" s="106"/>
      <c r="I2" s="21"/>
    </row>
    <row r="3" spans="1:17" x14ac:dyDescent="0.25">
      <c r="A3" s="3" t="s">
        <v>13</v>
      </c>
      <c r="B3" s="3"/>
      <c r="C3" s="3"/>
      <c r="D3" s="3"/>
      <c r="E3" s="3"/>
      <c r="F3" s="3"/>
      <c r="G3" s="3"/>
      <c r="H3" s="21"/>
      <c r="I3" s="21"/>
    </row>
    <row r="4" spans="1:17" x14ac:dyDescent="0.25">
      <c r="A4" s="106" t="s">
        <v>97</v>
      </c>
      <c r="B4" s="106"/>
      <c r="C4" s="106"/>
      <c r="D4" s="106"/>
      <c r="E4" s="106"/>
      <c r="F4" s="106"/>
      <c r="G4" s="106"/>
      <c r="H4" s="106"/>
      <c r="I4" s="21"/>
    </row>
    <row r="5" spans="1:17" x14ac:dyDescent="0.25">
      <c r="A5" s="106" t="s">
        <v>139</v>
      </c>
      <c r="B5" s="106"/>
      <c r="C5" s="106"/>
      <c r="D5" s="106"/>
      <c r="E5" s="106"/>
      <c r="F5" s="106"/>
      <c r="G5" s="106"/>
      <c r="H5" s="106"/>
      <c r="I5" s="21"/>
    </row>
    <row r="6" spans="1:17" x14ac:dyDescent="0.25">
      <c r="A6" s="5"/>
      <c r="B6" s="5"/>
      <c r="C6" s="5"/>
      <c r="D6" s="5"/>
      <c r="E6" s="5"/>
      <c r="F6" s="5"/>
      <c r="G6" s="5"/>
      <c r="H6" s="5"/>
      <c r="I6" s="21"/>
    </row>
    <row r="7" spans="1:17" ht="78.75" customHeight="1" x14ac:dyDescent="0.25">
      <c r="A7" s="1" t="s">
        <v>1</v>
      </c>
      <c r="B7" s="13" t="s">
        <v>2</v>
      </c>
      <c r="C7" s="12" t="s">
        <v>3</v>
      </c>
      <c r="D7" s="12" t="s">
        <v>4</v>
      </c>
      <c r="E7" s="12" t="s">
        <v>22</v>
      </c>
      <c r="F7" s="14" t="s">
        <v>5</v>
      </c>
      <c r="G7" s="14" t="s">
        <v>14</v>
      </c>
      <c r="H7" s="28" t="s">
        <v>20</v>
      </c>
      <c r="I7" s="28" t="s">
        <v>54</v>
      </c>
      <c r="J7" s="28" t="s">
        <v>55</v>
      </c>
      <c r="K7" s="28" t="s">
        <v>56</v>
      </c>
      <c r="L7" s="28" t="s">
        <v>57</v>
      </c>
      <c r="M7" s="28" t="s">
        <v>99</v>
      </c>
      <c r="N7" s="14" t="s">
        <v>6</v>
      </c>
      <c r="O7" s="14" t="s">
        <v>10</v>
      </c>
      <c r="P7" s="14" t="s">
        <v>11</v>
      </c>
      <c r="Q7" s="67" t="s">
        <v>12</v>
      </c>
    </row>
    <row r="8" spans="1:17" ht="24.75" customHeight="1" x14ac:dyDescent="0.25">
      <c r="A8" s="36">
        <v>1</v>
      </c>
      <c r="B8" s="100" t="s">
        <v>149</v>
      </c>
      <c r="C8" s="51" t="s">
        <v>393</v>
      </c>
      <c r="D8" s="51" t="s">
        <v>396</v>
      </c>
      <c r="E8" s="62" t="s">
        <v>21</v>
      </c>
      <c r="F8" s="8">
        <v>9</v>
      </c>
      <c r="G8" s="70" t="s">
        <v>307</v>
      </c>
      <c r="H8" s="37">
        <v>13</v>
      </c>
      <c r="I8" s="37">
        <v>29</v>
      </c>
      <c r="J8" s="37">
        <v>9</v>
      </c>
      <c r="K8" s="37">
        <v>8</v>
      </c>
      <c r="L8" s="37">
        <v>6</v>
      </c>
      <c r="M8" s="37">
        <v>4</v>
      </c>
      <c r="N8" s="24">
        <f t="shared" ref="N8:N45" si="0">SUM(H8:M8)</f>
        <v>69</v>
      </c>
      <c r="O8" s="24">
        <v>1</v>
      </c>
      <c r="P8" s="24" t="s">
        <v>388</v>
      </c>
      <c r="Q8" s="34">
        <f t="shared" ref="Q8:Q45" si="1">N8/75*100</f>
        <v>92</v>
      </c>
    </row>
    <row r="9" spans="1:17" ht="24.75" customHeight="1" x14ac:dyDescent="0.25">
      <c r="A9" s="36">
        <v>2</v>
      </c>
      <c r="B9" s="100" t="s">
        <v>148</v>
      </c>
      <c r="C9" s="51" t="s">
        <v>393</v>
      </c>
      <c r="D9" s="51" t="s">
        <v>392</v>
      </c>
      <c r="E9" s="62" t="s">
        <v>21</v>
      </c>
      <c r="F9" s="8">
        <v>9</v>
      </c>
      <c r="G9" s="70" t="s">
        <v>306</v>
      </c>
      <c r="H9" s="37">
        <v>14</v>
      </c>
      <c r="I9" s="37">
        <v>29</v>
      </c>
      <c r="J9" s="37">
        <v>7</v>
      </c>
      <c r="K9" s="37">
        <v>9</v>
      </c>
      <c r="L9" s="37">
        <v>6</v>
      </c>
      <c r="M9" s="37">
        <v>4</v>
      </c>
      <c r="N9" s="24">
        <f t="shared" si="0"/>
        <v>69</v>
      </c>
      <c r="O9" s="24">
        <v>1</v>
      </c>
      <c r="P9" s="24" t="s">
        <v>388</v>
      </c>
      <c r="Q9" s="34">
        <f t="shared" si="1"/>
        <v>92</v>
      </c>
    </row>
    <row r="10" spans="1:17" ht="24.75" customHeight="1" x14ac:dyDescent="0.25">
      <c r="A10" s="36">
        <v>3</v>
      </c>
      <c r="B10" s="92" t="s">
        <v>144</v>
      </c>
      <c r="C10" s="10" t="s">
        <v>393</v>
      </c>
      <c r="D10" s="10" t="s">
        <v>397</v>
      </c>
      <c r="E10" s="55" t="s">
        <v>95</v>
      </c>
      <c r="F10" s="8">
        <v>9</v>
      </c>
      <c r="G10" s="70" t="s">
        <v>302</v>
      </c>
      <c r="H10" s="37">
        <v>12</v>
      </c>
      <c r="I10" s="37">
        <v>25</v>
      </c>
      <c r="J10" s="37">
        <v>5</v>
      </c>
      <c r="K10" s="37">
        <v>8</v>
      </c>
      <c r="L10" s="37">
        <v>0</v>
      </c>
      <c r="M10" s="37">
        <v>2</v>
      </c>
      <c r="N10" s="24">
        <f t="shared" si="0"/>
        <v>52</v>
      </c>
      <c r="O10" s="24">
        <v>2</v>
      </c>
      <c r="P10" s="24" t="s">
        <v>389</v>
      </c>
      <c r="Q10" s="34">
        <f t="shared" si="1"/>
        <v>69.333333333333343</v>
      </c>
    </row>
    <row r="11" spans="1:17" ht="24.75" customHeight="1" x14ac:dyDescent="0.25">
      <c r="A11" s="36">
        <v>4</v>
      </c>
      <c r="B11" s="100" t="s">
        <v>150</v>
      </c>
      <c r="C11" s="51" t="s">
        <v>397</v>
      </c>
      <c r="D11" s="51" t="s">
        <v>397</v>
      </c>
      <c r="E11" s="62" t="s">
        <v>21</v>
      </c>
      <c r="F11" s="8">
        <v>9</v>
      </c>
      <c r="G11" s="70" t="s">
        <v>308</v>
      </c>
      <c r="H11" s="37">
        <v>9</v>
      </c>
      <c r="I11" s="37">
        <v>19</v>
      </c>
      <c r="J11" s="37">
        <v>9</v>
      </c>
      <c r="K11" s="37">
        <v>6</v>
      </c>
      <c r="L11" s="37">
        <v>1</v>
      </c>
      <c r="M11" s="37">
        <v>4</v>
      </c>
      <c r="N11" s="24">
        <f t="shared" si="0"/>
        <v>48</v>
      </c>
      <c r="O11" s="24">
        <v>3</v>
      </c>
      <c r="P11" s="24" t="s">
        <v>390</v>
      </c>
      <c r="Q11" s="34">
        <f t="shared" si="1"/>
        <v>64</v>
      </c>
    </row>
    <row r="12" spans="1:17" ht="24.75" customHeight="1" x14ac:dyDescent="0.25">
      <c r="A12" s="36">
        <v>5</v>
      </c>
      <c r="B12" s="101" t="s">
        <v>47</v>
      </c>
      <c r="C12" s="78" t="s">
        <v>401</v>
      </c>
      <c r="D12" s="78" t="s">
        <v>408</v>
      </c>
      <c r="E12" s="78" t="s">
        <v>18</v>
      </c>
      <c r="F12" s="8">
        <v>9</v>
      </c>
      <c r="G12" s="70" t="s">
        <v>325</v>
      </c>
      <c r="H12" s="37">
        <v>12</v>
      </c>
      <c r="I12" s="37">
        <v>24</v>
      </c>
      <c r="J12" s="37">
        <v>0</v>
      </c>
      <c r="K12" s="37">
        <v>7</v>
      </c>
      <c r="L12" s="37">
        <v>4</v>
      </c>
      <c r="M12" s="37">
        <v>1</v>
      </c>
      <c r="N12" s="24">
        <f t="shared" si="0"/>
        <v>48</v>
      </c>
      <c r="O12" s="24">
        <v>3</v>
      </c>
      <c r="P12" s="24" t="s">
        <v>390</v>
      </c>
      <c r="Q12" s="34">
        <f t="shared" si="1"/>
        <v>64</v>
      </c>
    </row>
    <row r="13" spans="1:17" ht="24.75" customHeight="1" x14ac:dyDescent="0.25">
      <c r="A13" s="36">
        <v>6</v>
      </c>
      <c r="B13" s="74" t="s">
        <v>29</v>
      </c>
      <c r="C13" s="74" t="s">
        <v>401</v>
      </c>
      <c r="D13" s="74" t="s">
        <v>409</v>
      </c>
      <c r="E13" s="54" t="s">
        <v>48</v>
      </c>
      <c r="F13" s="8">
        <v>9</v>
      </c>
      <c r="G13" s="70" t="s">
        <v>309</v>
      </c>
      <c r="H13" s="37">
        <v>9</v>
      </c>
      <c r="I13" s="37">
        <v>22</v>
      </c>
      <c r="J13" s="37">
        <v>5.5</v>
      </c>
      <c r="K13" s="37">
        <v>9</v>
      </c>
      <c r="L13" s="37">
        <v>0.5</v>
      </c>
      <c r="M13" s="37">
        <v>2</v>
      </c>
      <c r="N13" s="24">
        <f t="shared" si="0"/>
        <v>48</v>
      </c>
      <c r="O13" s="24">
        <v>3</v>
      </c>
      <c r="P13" s="24" t="s">
        <v>390</v>
      </c>
      <c r="Q13" s="34">
        <f t="shared" si="1"/>
        <v>64</v>
      </c>
    </row>
    <row r="14" spans="1:17" ht="24.75" customHeight="1" x14ac:dyDescent="0.25">
      <c r="A14" s="36">
        <v>7</v>
      </c>
      <c r="B14" s="10" t="s">
        <v>143</v>
      </c>
      <c r="C14" s="10" t="s">
        <v>401</v>
      </c>
      <c r="D14" s="10" t="s">
        <v>392</v>
      </c>
      <c r="E14" s="55" t="s">
        <v>95</v>
      </c>
      <c r="F14" s="8">
        <v>9</v>
      </c>
      <c r="G14" s="70" t="s">
        <v>301</v>
      </c>
      <c r="H14" s="37">
        <v>11</v>
      </c>
      <c r="I14" s="37">
        <v>24</v>
      </c>
      <c r="J14" s="37">
        <v>4</v>
      </c>
      <c r="K14" s="37">
        <v>7</v>
      </c>
      <c r="L14" s="37">
        <v>0</v>
      </c>
      <c r="M14" s="37">
        <v>2</v>
      </c>
      <c r="N14" s="24">
        <f t="shared" si="0"/>
        <v>48</v>
      </c>
      <c r="O14" s="24">
        <v>3</v>
      </c>
      <c r="P14" s="24" t="s">
        <v>390</v>
      </c>
      <c r="Q14" s="34">
        <f t="shared" si="1"/>
        <v>64</v>
      </c>
    </row>
    <row r="15" spans="1:17" ht="24.75" customHeight="1" x14ac:dyDescent="0.25">
      <c r="A15" s="36">
        <v>8</v>
      </c>
      <c r="B15" s="74" t="s">
        <v>162</v>
      </c>
      <c r="C15" s="74" t="s">
        <v>395</v>
      </c>
      <c r="D15" s="74" t="s">
        <v>407</v>
      </c>
      <c r="E15" s="79" t="s">
        <v>41</v>
      </c>
      <c r="F15" s="8">
        <v>9</v>
      </c>
      <c r="G15" s="70" t="s">
        <v>327</v>
      </c>
      <c r="H15" s="37">
        <v>12</v>
      </c>
      <c r="I15" s="37">
        <v>18</v>
      </c>
      <c r="J15" s="37">
        <v>0</v>
      </c>
      <c r="K15" s="37">
        <v>4</v>
      </c>
      <c r="L15" s="37">
        <v>6</v>
      </c>
      <c r="M15" s="37">
        <v>2</v>
      </c>
      <c r="N15" s="24">
        <f t="shared" si="0"/>
        <v>42</v>
      </c>
      <c r="O15" s="24">
        <v>4</v>
      </c>
      <c r="P15" s="24"/>
      <c r="Q15" s="34">
        <f t="shared" si="1"/>
        <v>56.000000000000007</v>
      </c>
    </row>
    <row r="16" spans="1:17" ht="24.75" customHeight="1" x14ac:dyDescent="0.25">
      <c r="A16" s="36">
        <v>9</v>
      </c>
      <c r="B16" s="74" t="s">
        <v>151</v>
      </c>
      <c r="C16" s="74" t="s">
        <v>399</v>
      </c>
      <c r="D16" s="74" t="s">
        <v>397</v>
      </c>
      <c r="E16" s="54" t="s">
        <v>48</v>
      </c>
      <c r="F16" s="8">
        <v>9</v>
      </c>
      <c r="G16" s="70" t="s">
        <v>310</v>
      </c>
      <c r="H16" s="37">
        <v>3</v>
      </c>
      <c r="I16" s="37">
        <v>24</v>
      </c>
      <c r="J16" s="37">
        <v>4</v>
      </c>
      <c r="K16" s="37">
        <v>8</v>
      </c>
      <c r="L16" s="37">
        <v>0.5</v>
      </c>
      <c r="M16" s="37">
        <v>1</v>
      </c>
      <c r="N16" s="24">
        <f t="shared" si="0"/>
        <v>40.5</v>
      </c>
      <c r="O16" s="24">
        <v>5</v>
      </c>
      <c r="P16" s="24"/>
      <c r="Q16" s="34">
        <f t="shared" si="1"/>
        <v>54</v>
      </c>
    </row>
    <row r="17" spans="1:17" ht="24.75" customHeight="1" x14ac:dyDescent="0.25">
      <c r="A17" s="36">
        <v>10</v>
      </c>
      <c r="B17" s="55" t="s">
        <v>157</v>
      </c>
      <c r="C17" s="55" t="s">
        <v>403</v>
      </c>
      <c r="D17" s="55" t="s">
        <v>399</v>
      </c>
      <c r="E17" s="58" t="s">
        <v>43</v>
      </c>
      <c r="F17" s="8">
        <v>9</v>
      </c>
      <c r="G17" s="70" t="s">
        <v>316</v>
      </c>
      <c r="H17" s="37">
        <v>8</v>
      </c>
      <c r="I17" s="37">
        <v>17</v>
      </c>
      <c r="J17" s="37">
        <v>1</v>
      </c>
      <c r="K17" s="37">
        <v>6</v>
      </c>
      <c r="L17" s="37">
        <v>1</v>
      </c>
      <c r="M17" s="37">
        <v>2</v>
      </c>
      <c r="N17" s="24">
        <f t="shared" si="0"/>
        <v>35</v>
      </c>
      <c r="O17" s="24">
        <v>6</v>
      </c>
      <c r="P17" s="24"/>
      <c r="Q17" s="34">
        <f t="shared" si="1"/>
        <v>46.666666666666664</v>
      </c>
    </row>
    <row r="18" spans="1:17" ht="24.75" customHeight="1" x14ac:dyDescent="0.25">
      <c r="A18" s="36">
        <v>11</v>
      </c>
      <c r="B18" s="55" t="s">
        <v>156</v>
      </c>
      <c r="C18" s="55" t="s">
        <v>397</v>
      </c>
      <c r="D18" s="55" t="s">
        <v>402</v>
      </c>
      <c r="E18" s="58" t="s">
        <v>43</v>
      </c>
      <c r="F18" s="8">
        <v>9</v>
      </c>
      <c r="G18" s="70" t="s">
        <v>314</v>
      </c>
      <c r="H18" s="37">
        <v>9</v>
      </c>
      <c r="I18" s="37">
        <v>15</v>
      </c>
      <c r="J18" s="37">
        <v>2</v>
      </c>
      <c r="K18" s="37">
        <v>4</v>
      </c>
      <c r="L18" s="37">
        <v>3</v>
      </c>
      <c r="M18" s="37">
        <v>1</v>
      </c>
      <c r="N18" s="24">
        <f t="shared" si="0"/>
        <v>34</v>
      </c>
      <c r="O18" s="24">
        <v>7</v>
      </c>
      <c r="P18" s="24"/>
      <c r="Q18" s="34">
        <f t="shared" si="1"/>
        <v>45.333333333333329</v>
      </c>
    </row>
    <row r="19" spans="1:17" ht="24.75" customHeight="1" x14ac:dyDescent="0.25">
      <c r="A19" s="36">
        <v>12</v>
      </c>
      <c r="B19" s="10" t="s">
        <v>160</v>
      </c>
      <c r="C19" s="10" t="s">
        <v>401</v>
      </c>
      <c r="D19" s="10" t="s">
        <v>410</v>
      </c>
      <c r="E19" s="55" t="s">
        <v>26</v>
      </c>
      <c r="F19" s="8">
        <v>9</v>
      </c>
      <c r="G19" s="70" t="s">
        <v>321</v>
      </c>
      <c r="H19" s="37">
        <v>9</v>
      </c>
      <c r="I19" s="37">
        <v>21</v>
      </c>
      <c r="J19" s="37">
        <v>0</v>
      </c>
      <c r="K19" s="37">
        <v>4</v>
      </c>
      <c r="L19" s="37">
        <v>0</v>
      </c>
      <c r="M19" s="37">
        <v>0</v>
      </c>
      <c r="N19" s="24">
        <f t="shared" si="0"/>
        <v>34</v>
      </c>
      <c r="O19" s="24">
        <v>7</v>
      </c>
      <c r="P19" s="24"/>
      <c r="Q19" s="34">
        <f t="shared" si="1"/>
        <v>45.333333333333329</v>
      </c>
    </row>
    <row r="20" spans="1:17" ht="24.75" customHeight="1" x14ac:dyDescent="0.25">
      <c r="A20" s="36">
        <v>13</v>
      </c>
      <c r="B20" s="73" t="s">
        <v>164</v>
      </c>
      <c r="C20" s="73" t="s">
        <v>397</v>
      </c>
      <c r="D20" s="73" t="s">
        <v>399</v>
      </c>
      <c r="E20" s="79" t="s">
        <v>41</v>
      </c>
      <c r="F20" s="8">
        <v>9</v>
      </c>
      <c r="G20" s="70" t="s">
        <v>329</v>
      </c>
      <c r="H20" s="37">
        <v>10</v>
      </c>
      <c r="I20" s="37">
        <v>14</v>
      </c>
      <c r="J20" s="37">
        <v>0</v>
      </c>
      <c r="K20" s="37">
        <v>5</v>
      </c>
      <c r="L20" s="37">
        <v>2</v>
      </c>
      <c r="M20" s="37">
        <v>2</v>
      </c>
      <c r="N20" s="24">
        <f t="shared" si="0"/>
        <v>33</v>
      </c>
      <c r="O20" s="24">
        <v>8</v>
      </c>
      <c r="P20" s="24"/>
      <c r="Q20" s="34">
        <f t="shared" si="1"/>
        <v>44</v>
      </c>
    </row>
    <row r="21" spans="1:17" ht="24.75" customHeight="1" x14ac:dyDescent="0.25">
      <c r="A21" s="36">
        <v>14</v>
      </c>
      <c r="B21" s="87" t="s">
        <v>140</v>
      </c>
      <c r="C21" s="74" t="s">
        <v>395</v>
      </c>
      <c r="D21" s="74" t="s">
        <v>397</v>
      </c>
      <c r="E21" s="63" t="s">
        <v>15</v>
      </c>
      <c r="F21" s="8">
        <v>9</v>
      </c>
      <c r="G21" s="70" t="s">
        <v>298</v>
      </c>
      <c r="H21" s="37">
        <v>10</v>
      </c>
      <c r="I21" s="37">
        <v>15</v>
      </c>
      <c r="J21" s="37">
        <v>0</v>
      </c>
      <c r="K21" s="37">
        <v>5</v>
      </c>
      <c r="L21" s="37">
        <v>1</v>
      </c>
      <c r="M21" s="37">
        <v>2</v>
      </c>
      <c r="N21" s="24">
        <f t="shared" si="0"/>
        <v>33</v>
      </c>
      <c r="O21" s="24">
        <v>8</v>
      </c>
      <c r="P21" s="24"/>
      <c r="Q21" s="34">
        <f t="shared" si="1"/>
        <v>44</v>
      </c>
    </row>
    <row r="22" spans="1:17" ht="24.75" customHeight="1" x14ac:dyDescent="0.25">
      <c r="A22" s="36">
        <v>15</v>
      </c>
      <c r="B22" s="55" t="s">
        <v>154</v>
      </c>
      <c r="C22" s="55" t="s">
        <v>393</v>
      </c>
      <c r="D22" s="55" t="s">
        <v>395</v>
      </c>
      <c r="E22" s="58" t="s">
        <v>43</v>
      </c>
      <c r="F22" s="8">
        <v>9</v>
      </c>
      <c r="G22" s="70" t="s">
        <v>312</v>
      </c>
      <c r="H22" s="37">
        <v>9</v>
      </c>
      <c r="I22" s="37">
        <v>9</v>
      </c>
      <c r="J22" s="37">
        <v>2</v>
      </c>
      <c r="K22" s="37">
        <v>6</v>
      </c>
      <c r="L22" s="37">
        <v>2.5</v>
      </c>
      <c r="M22" s="37">
        <v>2</v>
      </c>
      <c r="N22" s="24">
        <f t="shared" si="0"/>
        <v>30.5</v>
      </c>
      <c r="O22" s="24">
        <v>9</v>
      </c>
      <c r="P22" s="24"/>
      <c r="Q22" s="34">
        <f t="shared" si="1"/>
        <v>40.666666666666664</v>
      </c>
    </row>
    <row r="23" spans="1:17" ht="24.75" customHeight="1" x14ac:dyDescent="0.25">
      <c r="A23" s="36">
        <v>16</v>
      </c>
      <c r="B23" s="87" t="s">
        <v>141</v>
      </c>
      <c r="C23" s="74" t="s">
        <v>393</v>
      </c>
      <c r="D23" s="74" t="s">
        <v>395</v>
      </c>
      <c r="E23" s="63" t="s">
        <v>15</v>
      </c>
      <c r="F23" s="8">
        <v>9</v>
      </c>
      <c r="G23" s="70" t="s">
        <v>299</v>
      </c>
      <c r="H23" s="37">
        <v>11</v>
      </c>
      <c r="I23" s="37">
        <v>8</v>
      </c>
      <c r="J23" s="37">
        <v>0</v>
      </c>
      <c r="K23" s="37">
        <v>4</v>
      </c>
      <c r="L23" s="37">
        <v>6</v>
      </c>
      <c r="M23" s="37">
        <v>1</v>
      </c>
      <c r="N23" s="24">
        <f t="shared" si="0"/>
        <v>30</v>
      </c>
      <c r="O23" s="24">
        <v>10</v>
      </c>
      <c r="P23" s="24"/>
      <c r="Q23" s="34">
        <f t="shared" si="1"/>
        <v>40</v>
      </c>
    </row>
    <row r="24" spans="1:17" ht="24.75" customHeight="1" x14ac:dyDescent="0.25">
      <c r="A24" s="36">
        <v>17</v>
      </c>
      <c r="B24" s="55" t="s">
        <v>159</v>
      </c>
      <c r="C24" s="55" t="s">
        <v>407</v>
      </c>
      <c r="D24" s="55" t="s">
        <v>399</v>
      </c>
      <c r="E24" s="55" t="s">
        <v>26</v>
      </c>
      <c r="F24" s="8">
        <v>9</v>
      </c>
      <c r="G24" s="70" t="s">
        <v>318</v>
      </c>
      <c r="H24" s="37">
        <v>8</v>
      </c>
      <c r="I24" s="37">
        <v>17</v>
      </c>
      <c r="J24" s="37">
        <v>1</v>
      </c>
      <c r="K24" s="37">
        <v>4</v>
      </c>
      <c r="L24" s="37">
        <v>0</v>
      </c>
      <c r="M24" s="37">
        <v>0</v>
      </c>
      <c r="N24" s="24">
        <f t="shared" si="0"/>
        <v>30</v>
      </c>
      <c r="O24" s="24">
        <v>10</v>
      </c>
      <c r="P24" s="24"/>
      <c r="Q24" s="34">
        <f t="shared" si="1"/>
        <v>40</v>
      </c>
    </row>
    <row r="25" spans="1:17" ht="24.75" customHeight="1" x14ac:dyDescent="0.25">
      <c r="A25" s="36">
        <v>18</v>
      </c>
      <c r="B25" s="93" t="s">
        <v>142</v>
      </c>
      <c r="C25" s="51" t="s">
        <v>397</v>
      </c>
      <c r="D25" s="51" t="s">
        <v>395</v>
      </c>
      <c r="E25" s="63" t="s">
        <v>15</v>
      </c>
      <c r="F25" s="8">
        <v>9</v>
      </c>
      <c r="G25" s="70" t="s">
        <v>300</v>
      </c>
      <c r="H25" s="37">
        <v>11</v>
      </c>
      <c r="I25" s="37">
        <v>13</v>
      </c>
      <c r="J25" s="37">
        <v>0</v>
      </c>
      <c r="K25" s="37">
        <v>4</v>
      </c>
      <c r="L25" s="37">
        <v>1</v>
      </c>
      <c r="M25" s="37">
        <v>0</v>
      </c>
      <c r="N25" s="24">
        <f t="shared" si="0"/>
        <v>29</v>
      </c>
      <c r="O25" s="24">
        <v>11</v>
      </c>
      <c r="P25" s="24"/>
      <c r="Q25" s="34">
        <f t="shared" si="1"/>
        <v>38.666666666666664</v>
      </c>
    </row>
    <row r="26" spans="1:17" s="42" customFormat="1" ht="24.75" customHeight="1" x14ac:dyDescent="0.25">
      <c r="A26" s="36">
        <v>19</v>
      </c>
      <c r="B26" s="78" t="s">
        <v>78</v>
      </c>
      <c r="C26" s="78" t="s">
        <v>408</v>
      </c>
      <c r="D26" s="78" t="s">
        <v>392</v>
      </c>
      <c r="E26" s="78" t="s">
        <v>18</v>
      </c>
      <c r="F26" s="8">
        <v>9</v>
      </c>
      <c r="G26" s="70" t="s">
        <v>324</v>
      </c>
      <c r="H26" s="37">
        <v>5</v>
      </c>
      <c r="I26" s="37">
        <v>11</v>
      </c>
      <c r="J26" s="37">
        <v>1</v>
      </c>
      <c r="K26" s="37">
        <v>6</v>
      </c>
      <c r="L26" s="37">
        <v>1.5</v>
      </c>
      <c r="M26" s="37">
        <v>4</v>
      </c>
      <c r="N26" s="24">
        <f t="shared" si="0"/>
        <v>28.5</v>
      </c>
      <c r="O26" s="24">
        <v>12</v>
      </c>
      <c r="P26" s="24"/>
      <c r="Q26" s="34">
        <f t="shared" si="1"/>
        <v>38</v>
      </c>
    </row>
    <row r="27" spans="1:17" s="42" customFormat="1" ht="24.75" customHeight="1" x14ac:dyDescent="0.25">
      <c r="A27" s="36">
        <v>20</v>
      </c>
      <c r="B27" s="10" t="s">
        <v>37</v>
      </c>
      <c r="C27" s="10" t="s">
        <v>397</v>
      </c>
      <c r="D27" s="10" t="s">
        <v>406</v>
      </c>
      <c r="E27" s="54" t="s">
        <v>25</v>
      </c>
      <c r="F27" s="8">
        <v>9</v>
      </c>
      <c r="G27" s="70" t="s">
        <v>323</v>
      </c>
      <c r="H27" s="37">
        <v>10</v>
      </c>
      <c r="I27" s="37">
        <v>6</v>
      </c>
      <c r="J27" s="37">
        <v>2</v>
      </c>
      <c r="K27" s="37">
        <v>5</v>
      </c>
      <c r="L27" s="37">
        <v>5</v>
      </c>
      <c r="M27" s="37">
        <v>0</v>
      </c>
      <c r="N27" s="24">
        <f t="shared" si="0"/>
        <v>28</v>
      </c>
      <c r="O27" s="24">
        <v>13</v>
      </c>
      <c r="P27" s="24"/>
      <c r="Q27" s="34">
        <f t="shared" si="1"/>
        <v>37.333333333333336</v>
      </c>
    </row>
    <row r="28" spans="1:17" s="42" customFormat="1" ht="24.75" customHeight="1" x14ac:dyDescent="0.25">
      <c r="A28" s="36">
        <v>21</v>
      </c>
      <c r="B28" s="55" t="s">
        <v>30</v>
      </c>
      <c r="C28" s="55" t="s">
        <v>397</v>
      </c>
      <c r="D28" s="55" t="s">
        <v>396</v>
      </c>
      <c r="E28" s="58" t="s">
        <v>43</v>
      </c>
      <c r="F28" s="8">
        <v>9</v>
      </c>
      <c r="G28" s="70" t="s">
        <v>315</v>
      </c>
      <c r="H28" s="37">
        <v>5</v>
      </c>
      <c r="I28" s="37">
        <v>7</v>
      </c>
      <c r="J28" s="37">
        <v>2</v>
      </c>
      <c r="K28" s="37">
        <v>6</v>
      </c>
      <c r="L28" s="37">
        <v>5</v>
      </c>
      <c r="M28" s="37">
        <v>2</v>
      </c>
      <c r="N28" s="24">
        <f t="shared" si="0"/>
        <v>27</v>
      </c>
      <c r="O28" s="24">
        <v>14</v>
      </c>
      <c r="P28" s="24"/>
      <c r="Q28" s="34">
        <f t="shared" si="1"/>
        <v>36</v>
      </c>
    </row>
    <row r="29" spans="1:17" s="42" customFormat="1" ht="24.75" customHeight="1" x14ac:dyDescent="0.25">
      <c r="A29" s="36">
        <v>22</v>
      </c>
      <c r="B29" s="55" t="s">
        <v>212</v>
      </c>
      <c r="C29" s="55" t="s">
        <v>397</v>
      </c>
      <c r="D29" s="55" t="s">
        <v>397</v>
      </c>
      <c r="E29" s="62" t="s">
        <v>206</v>
      </c>
      <c r="F29" s="8">
        <v>9</v>
      </c>
      <c r="G29" s="70" t="s">
        <v>335</v>
      </c>
      <c r="H29" s="37">
        <v>4</v>
      </c>
      <c r="I29" s="37">
        <v>13</v>
      </c>
      <c r="J29" s="37">
        <v>1</v>
      </c>
      <c r="K29" s="37">
        <v>7</v>
      </c>
      <c r="L29" s="37">
        <v>0</v>
      </c>
      <c r="M29" s="37">
        <v>2</v>
      </c>
      <c r="N29" s="24">
        <f t="shared" si="0"/>
        <v>27</v>
      </c>
      <c r="O29" s="24">
        <v>14</v>
      </c>
      <c r="P29" s="24"/>
      <c r="Q29" s="34">
        <f t="shared" si="1"/>
        <v>36</v>
      </c>
    </row>
    <row r="30" spans="1:17" s="42" customFormat="1" ht="21.75" customHeight="1" x14ac:dyDescent="0.25">
      <c r="A30" s="36">
        <v>23</v>
      </c>
      <c r="B30" s="55" t="s">
        <v>155</v>
      </c>
      <c r="C30" s="55" t="s">
        <v>395</v>
      </c>
      <c r="D30" s="55" t="s">
        <v>399</v>
      </c>
      <c r="E30" s="58" t="s">
        <v>43</v>
      </c>
      <c r="F30" s="8">
        <v>9</v>
      </c>
      <c r="G30" s="70" t="s">
        <v>313</v>
      </c>
      <c r="H30" s="37">
        <v>7</v>
      </c>
      <c r="I30" s="37">
        <v>14</v>
      </c>
      <c r="J30" s="37">
        <v>2</v>
      </c>
      <c r="K30" s="37">
        <v>0</v>
      </c>
      <c r="L30" s="37">
        <v>0</v>
      </c>
      <c r="M30" s="37">
        <v>2</v>
      </c>
      <c r="N30" s="24">
        <f t="shared" si="0"/>
        <v>25</v>
      </c>
      <c r="O30" s="24">
        <v>15</v>
      </c>
      <c r="P30" s="24"/>
      <c r="Q30" s="34">
        <f t="shared" si="1"/>
        <v>33.333333333333329</v>
      </c>
    </row>
    <row r="31" spans="1:17" s="42" customFormat="1" ht="21.75" customHeight="1" x14ac:dyDescent="0.25">
      <c r="A31" s="36">
        <v>24</v>
      </c>
      <c r="B31" s="87" t="s">
        <v>167</v>
      </c>
      <c r="C31" s="74" t="s">
        <v>402</v>
      </c>
      <c r="D31" s="74" t="s">
        <v>397</v>
      </c>
      <c r="E31" s="79" t="s">
        <v>41</v>
      </c>
      <c r="F31" s="8">
        <v>9</v>
      </c>
      <c r="G31" s="70" t="s">
        <v>333</v>
      </c>
      <c r="H31" s="37">
        <v>7</v>
      </c>
      <c r="I31" s="37">
        <v>6</v>
      </c>
      <c r="J31" s="37">
        <v>1</v>
      </c>
      <c r="K31" s="37">
        <v>3</v>
      </c>
      <c r="L31" s="37">
        <v>3</v>
      </c>
      <c r="M31" s="37">
        <v>2</v>
      </c>
      <c r="N31" s="24">
        <f t="shared" si="0"/>
        <v>22</v>
      </c>
      <c r="O31" s="24">
        <v>16</v>
      </c>
      <c r="P31" s="24"/>
      <c r="Q31" s="34">
        <f t="shared" si="1"/>
        <v>29.333333333333332</v>
      </c>
    </row>
    <row r="32" spans="1:17" s="42" customFormat="1" ht="21.75" customHeight="1" x14ac:dyDescent="0.25">
      <c r="A32" s="36">
        <v>25</v>
      </c>
      <c r="B32" s="55" t="s">
        <v>336</v>
      </c>
      <c r="C32" s="55" t="s">
        <v>397</v>
      </c>
      <c r="D32" s="55" t="s">
        <v>403</v>
      </c>
      <c r="E32" s="58" t="s">
        <v>41</v>
      </c>
      <c r="F32" s="8">
        <v>9</v>
      </c>
      <c r="G32" s="70" t="s">
        <v>337</v>
      </c>
      <c r="H32" s="37">
        <v>6</v>
      </c>
      <c r="I32" s="37">
        <v>4</v>
      </c>
      <c r="J32" s="37">
        <v>3</v>
      </c>
      <c r="K32" s="37">
        <v>6</v>
      </c>
      <c r="L32" s="37">
        <v>0</v>
      </c>
      <c r="M32" s="37">
        <v>0</v>
      </c>
      <c r="N32" s="24">
        <f t="shared" si="0"/>
        <v>19</v>
      </c>
      <c r="O32" s="24">
        <v>17</v>
      </c>
      <c r="P32" s="24"/>
      <c r="Q32" s="34">
        <f t="shared" si="1"/>
        <v>25.333333333333336</v>
      </c>
    </row>
    <row r="33" spans="1:17" s="42" customFormat="1" ht="21.75" customHeight="1" x14ac:dyDescent="0.25">
      <c r="A33" s="36">
        <v>26</v>
      </c>
      <c r="B33" s="74" t="s">
        <v>161</v>
      </c>
      <c r="C33" s="74" t="s">
        <v>407</v>
      </c>
      <c r="D33" s="74" t="s">
        <v>397</v>
      </c>
      <c r="E33" s="79" t="s">
        <v>41</v>
      </c>
      <c r="F33" s="8">
        <v>9</v>
      </c>
      <c r="G33" s="70" t="s">
        <v>326</v>
      </c>
      <c r="H33" s="37">
        <v>5</v>
      </c>
      <c r="I33" s="37">
        <v>0</v>
      </c>
      <c r="J33" s="37">
        <v>4</v>
      </c>
      <c r="K33" s="37">
        <v>4</v>
      </c>
      <c r="L33" s="37">
        <v>2</v>
      </c>
      <c r="M33" s="37">
        <v>3</v>
      </c>
      <c r="N33" s="24">
        <f t="shared" si="0"/>
        <v>18</v>
      </c>
      <c r="O33" s="24">
        <v>18</v>
      </c>
      <c r="P33" s="24"/>
      <c r="Q33" s="34">
        <f t="shared" si="1"/>
        <v>24</v>
      </c>
    </row>
    <row r="34" spans="1:17" s="42" customFormat="1" ht="21.75" customHeight="1" x14ac:dyDescent="0.25">
      <c r="A34" s="36">
        <v>27</v>
      </c>
      <c r="B34" s="74" t="s">
        <v>168</v>
      </c>
      <c r="C34" s="74" t="s">
        <v>397</v>
      </c>
      <c r="D34" s="74" t="s">
        <v>397</v>
      </c>
      <c r="E34" s="79" t="s">
        <v>41</v>
      </c>
      <c r="F34" s="8">
        <v>9</v>
      </c>
      <c r="G34" s="70" t="s">
        <v>334</v>
      </c>
      <c r="H34" s="37">
        <v>9</v>
      </c>
      <c r="I34" s="37">
        <v>0</v>
      </c>
      <c r="J34" s="37">
        <v>1</v>
      </c>
      <c r="K34" s="37">
        <v>3</v>
      </c>
      <c r="L34" s="37">
        <v>4</v>
      </c>
      <c r="M34" s="37">
        <v>0</v>
      </c>
      <c r="N34" s="24">
        <f t="shared" si="0"/>
        <v>17</v>
      </c>
      <c r="O34" s="24">
        <v>19</v>
      </c>
      <c r="P34" s="24"/>
      <c r="Q34" s="34">
        <f t="shared" si="1"/>
        <v>22.666666666666664</v>
      </c>
    </row>
    <row r="35" spans="1:17" s="42" customFormat="1" ht="21.75" customHeight="1" x14ac:dyDescent="0.25">
      <c r="A35" s="36">
        <v>28</v>
      </c>
      <c r="B35" s="73" t="s">
        <v>46</v>
      </c>
      <c r="C35" s="73" t="s">
        <v>411</v>
      </c>
      <c r="D35" s="73" t="s">
        <v>401</v>
      </c>
      <c r="E35" s="79" t="s">
        <v>41</v>
      </c>
      <c r="F35" s="8">
        <v>9</v>
      </c>
      <c r="G35" s="70" t="s">
        <v>332</v>
      </c>
      <c r="H35" s="37">
        <v>5</v>
      </c>
      <c r="I35" s="37">
        <v>0</v>
      </c>
      <c r="J35" s="37">
        <v>1</v>
      </c>
      <c r="K35" s="37">
        <v>4</v>
      </c>
      <c r="L35" s="37">
        <v>4.5</v>
      </c>
      <c r="M35" s="37">
        <v>1</v>
      </c>
      <c r="N35" s="24">
        <f t="shared" si="0"/>
        <v>15.5</v>
      </c>
      <c r="O35" s="24">
        <v>20</v>
      </c>
      <c r="P35" s="24"/>
      <c r="Q35" s="34">
        <f t="shared" si="1"/>
        <v>20.666666666666668</v>
      </c>
    </row>
    <row r="36" spans="1:17" s="42" customFormat="1" ht="21.75" customHeight="1" x14ac:dyDescent="0.25">
      <c r="A36" s="36">
        <v>29</v>
      </c>
      <c r="B36" s="75" t="s">
        <v>147</v>
      </c>
      <c r="C36" s="75" t="s">
        <v>397</v>
      </c>
      <c r="D36" s="75" t="s">
        <v>397</v>
      </c>
      <c r="E36" s="55" t="s">
        <v>23</v>
      </c>
      <c r="F36" s="8">
        <v>9</v>
      </c>
      <c r="G36" s="70" t="s">
        <v>305</v>
      </c>
      <c r="H36" s="37">
        <v>5</v>
      </c>
      <c r="I36" s="37">
        <v>4</v>
      </c>
      <c r="J36" s="37">
        <v>2</v>
      </c>
      <c r="K36" s="37">
        <v>2</v>
      </c>
      <c r="L36" s="37">
        <v>2</v>
      </c>
      <c r="M36" s="37">
        <v>0</v>
      </c>
      <c r="N36" s="24">
        <f t="shared" si="0"/>
        <v>15</v>
      </c>
      <c r="O36" s="24">
        <v>21</v>
      </c>
      <c r="P36" s="24"/>
      <c r="Q36" s="34">
        <f t="shared" si="1"/>
        <v>20</v>
      </c>
    </row>
    <row r="37" spans="1:17" s="42" customFormat="1" ht="21.75" customHeight="1" x14ac:dyDescent="0.25">
      <c r="A37" s="36">
        <v>30</v>
      </c>
      <c r="B37" s="10" t="s">
        <v>319</v>
      </c>
      <c r="C37" s="10" t="s">
        <v>397</v>
      </c>
      <c r="D37" s="10" t="s">
        <v>397</v>
      </c>
      <c r="E37" s="55" t="s">
        <v>26</v>
      </c>
      <c r="F37" s="8">
        <v>9</v>
      </c>
      <c r="G37" s="70" t="s">
        <v>320</v>
      </c>
      <c r="H37" s="37">
        <v>7</v>
      </c>
      <c r="I37" s="37">
        <v>2</v>
      </c>
      <c r="J37" s="37">
        <v>0</v>
      </c>
      <c r="K37" s="37">
        <v>4</v>
      </c>
      <c r="L37" s="37">
        <v>0</v>
      </c>
      <c r="M37" s="37">
        <v>2</v>
      </c>
      <c r="N37" s="24">
        <f t="shared" si="0"/>
        <v>15</v>
      </c>
      <c r="O37" s="24">
        <v>21</v>
      </c>
      <c r="P37" s="24"/>
      <c r="Q37" s="34">
        <f t="shared" si="1"/>
        <v>20</v>
      </c>
    </row>
    <row r="38" spans="1:17" s="42" customFormat="1" ht="21.75" customHeight="1" x14ac:dyDescent="0.25">
      <c r="A38" s="36">
        <v>31</v>
      </c>
      <c r="B38" s="10" t="s">
        <v>45</v>
      </c>
      <c r="C38" s="10" t="s">
        <v>397</v>
      </c>
      <c r="D38" s="10" t="s">
        <v>397</v>
      </c>
      <c r="E38" s="54" t="s">
        <v>25</v>
      </c>
      <c r="F38" s="8">
        <v>9</v>
      </c>
      <c r="G38" s="70" t="s">
        <v>322</v>
      </c>
      <c r="H38" s="37">
        <v>7</v>
      </c>
      <c r="I38" s="37">
        <v>2</v>
      </c>
      <c r="J38" s="37">
        <v>0</v>
      </c>
      <c r="K38" s="37">
        <v>0</v>
      </c>
      <c r="L38" s="37">
        <v>3</v>
      </c>
      <c r="M38" s="37">
        <v>2</v>
      </c>
      <c r="N38" s="24">
        <f t="shared" si="0"/>
        <v>14</v>
      </c>
      <c r="O38" s="24">
        <v>22</v>
      </c>
      <c r="P38" s="24"/>
      <c r="Q38" s="34">
        <f t="shared" si="1"/>
        <v>18.666666666666668</v>
      </c>
    </row>
    <row r="39" spans="1:17" s="42" customFormat="1" ht="21.75" customHeight="1" x14ac:dyDescent="0.25">
      <c r="A39" s="36">
        <v>32</v>
      </c>
      <c r="B39" s="74" t="s">
        <v>166</v>
      </c>
      <c r="C39" s="74" t="s">
        <v>395</v>
      </c>
      <c r="D39" s="74" t="s">
        <v>396</v>
      </c>
      <c r="E39" s="79" t="s">
        <v>41</v>
      </c>
      <c r="F39" s="8">
        <v>9</v>
      </c>
      <c r="G39" s="70" t="s">
        <v>331</v>
      </c>
      <c r="H39" s="37">
        <v>7</v>
      </c>
      <c r="I39" s="37">
        <v>0</v>
      </c>
      <c r="J39" s="37">
        <v>0</v>
      </c>
      <c r="K39" s="37">
        <v>3</v>
      </c>
      <c r="L39" s="37">
        <v>3</v>
      </c>
      <c r="M39" s="37">
        <v>0</v>
      </c>
      <c r="N39" s="24">
        <f t="shared" si="0"/>
        <v>13</v>
      </c>
      <c r="O39" s="24">
        <v>23</v>
      </c>
      <c r="P39" s="24"/>
      <c r="Q39" s="34">
        <f t="shared" si="1"/>
        <v>17.333333333333336</v>
      </c>
    </row>
    <row r="40" spans="1:17" s="42" customFormat="1" ht="21.75" customHeight="1" x14ac:dyDescent="0.25">
      <c r="A40" s="36">
        <v>33</v>
      </c>
      <c r="B40" s="55" t="s">
        <v>158</v>
      </c>
      <c r="C40" s="55" t="s">
        <v>403</v>
      </c>
      <c r="D40" s="55" t="s">
        <v>396</v>
      </c>
      <c r="E40" s="55" t="s">
        <v>44</v>
      </c>
      <c r="F40" s="8">
        <v>9</v>
      </c>
      <c r="G40" s="70" t="s">
        <v>317</v>
      </c>
      <c r="H40" s="37">
        <v>7</v>
      </c>
      <c r="I40" s="37">
        <v>0</v>
      </c>
      <c r="J40" s="37">
        <v>1</v>
      </c>
      <c r="K40" s="37">
        <v>3</v>
      </c>
      <c r="L40" s="37">
        <v>1</v>
      </c>
      <c r="M40" s="37">
        <v>0</v>
      </c>
      <c r="N40" s="24">
        <f t="shared" si="0"/>
        <v>12</v>
      </c>
      <c r="O40" s="24">
        <v>24</v>
      </c>
      <c r="P40" s="24"/>
      <c r="Q40" s="34">
        <f t="shared" si="1"/>
        <v>16</v>
      </c>
    </row>
    <row r="41" spans="1:17" s="42" customFormat="1" ht="21.75" customHeight="1" x14ac:dyDescent="0.25">
      <c r="A41" s="36">
        <v>34</v>
      </c>
      <c r="B41" s="73" t="s">
        <v>163</v>
      </c>
      <c r="C41" s="73" t="s">
        <v>396</v>
      </c>
      <c r="D41" s="73" t="s">
        <v>397</v>
      </c>
      <c r="E41" s="79" t="s">
        <v>41</v>
      </c>
      <c r="F41" s="8">
        <v>9</v>
      </c>
      <c r="G41" s="70" t="s">
        <v>328</v>
      </c>
      <c r="H41" s="37">
        <v>5</v>
      </c>
      <c r="I41" s="37">
        <v>0</v>
      </c>
      <c r="J41" s="37">
        <v>3</v>
      </c>
      <c r="K41" s="37">
        <v>1</v>
      </c>
      <c r="L41" s="37">
        <v>2</v>
      </c>
      <c r="M41" s="37">
        <v>0</v>
      </c>
      <c r="N41" s="24">
        <f t="shared" si="0"/>
        <v>11</v>
      </c>
      <c r="O41" s="24">
        <v>25</v>
      </c>
      <c r="P41" s="24"/>
      <c r="Q41" s="34">
        <f t="shared" si="1"/>
        <v>14.666666666666666</v>
      </c>
    </row>
    <row r="42" spans="1:17" s="42" customFormat="1" ht="21.75" customHeight="1" x14ac:dyDescent="0.25">
      <c r="A42" s="36">
        <v>35</v>
      </c>
      <c r="B42" s="73" t="s">
        <v>152</v>
      </c>
      <c r="C42" s="73" t="s">
        <v>401</v>
      </c>
      <c r="D42" s="73" t="s">
        <v>401</v>
      </c>
      <c r="E42" s="54" t="s">
        <v>48</v>
      </c>
      <c r="F42" s="8">
        <v>9</v>
      </c>
      <c r="G42" s="70" t="s">
        <v>311</v>
      </c>
      <c r="H42" s="37">
        <v>3</v>
      </c>
      <c r="I42" s="37">
        <v>4</v>
      </c>
      <c r="J42" s="37">
        <v>1</v>
      </c>
      <c r="K42" s="37">
        <v>0</v>
      </c>
      <c r="L42" s="37">
        <v>1</v>
      </c>
      <c r="M42" s="37">
        <v>0</v>
      </c>
      <c r="N42" s="24">
        <f t="shared" si="0"/>
        <v>9</v>
      </c>
      <c r="O42" s="24">
        <v>26</v>
      </c>
      <c r="P42" s="24"/>
      <c r="Q42" s="34">
        <f t="shared" si="1"/>
        <v>12</v>
      </c>
    </row>
    <row r="43" spans="1:17" s="42" customFormat="1" ht="21.75" customHeight="1" x14ac:dyDescent="0.25">
      <c r="A43" s="36">
        <v>36</v>
      </c>
      <c r="B43" s="75" t="s">
        <v>146</v>
      </c>
      <c r="C43" s="75" t="s">
        <v>392</v>
      </c>
      <c r="D43" s="75" t="s">
        <v>397</v>
      </c>
      <c r="E43" s="55" t="s">
        <v>23</v>
      </c>
      <c r="F43" s="8">
        <v>9</v>
      </c>
      <c r="G43" s="70" t="s">
        <v>304</v>
      </c>
      <c r="H43" s="37">
        <v>5</v>
      </c>
      <c r="I43" s="37">
        <v>0</v>
      </c>
      <c r="J43" s="37">
        <v>0</v>
      </c>
      <c r="K43" s="37">
        <v>0</v>
      </c>
      <c r="L43" s="37">
        <v>2</v>
      </c>
      <c r="M43" s="37">
        <v>0</v>
      </c>
      <c r="N43" s="24">
        <f t="shared" si="0"/>
        <v>7</v>
      </c>
      <c r="O43" s="24">
        <v>27</v>
      </c>
      <c r="P43" s="24"/>
      <c r="Q43" s="34">
        <f t="shared" si="1"/>
        <v>9.3333333333333339</v>
      </c>
    </row>
    <row r="44" spans="1:17" s="42" customFormat="1" ht="21.75" customHeight="1" x14ac:dyDescent="0.25">
      <c r="A44" s="36">
        <v>37</v>
      </c>
      <c r="B44" s="74" t="s">
        <v>165</v>
      </c>
      <c r="C44" s="74" t="s">
        <v>406</v>
      </c>
      <c r="D44" s="74" t="s">
        <v>399</v>
      </c>
      <c r="E44" s="79" t="s">
        <v>41</v>
      </c>
      <c r="F44" s="8">
        <v>9</v>
      </c>
      <c r="G44" s="70" t="s">
        <v>330</v>
      </c>
      <c r="H44" s="37">
        <v>4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24">
        <f t="shared" si="0"/>
        <v>4</v>
      </c>
      <c r="O44" s="24">
        <v>28</v>
      </c>
      <c r="P44" s="24"/>
      <c r="Q44" s="34">
        <f t="shared" si="1"/>
        <v>5.3333333333333339</v>
      </c>
    </row>
    <row r="45" spans="1:17" ht="21.75" customHeight="1" x14ac:dyDescent="0.25">
      <c r="A45" s="36">
        <v>38</v>
      </c>
      <c r="B45" s="75" t="s">
        <v>145</v>
      </c>
      <c r="C45" s="75" t="s">
        <v>412</v>
      </c>
      <c r="D45" s="75" t="s">
        <v>393</v>
      </c>
      <c r="E45" s="55" t="s">
        <v>23</v>
      </c>
      <c r="F45" s="8">
        <v>9</v>
      </c>
      <c r="G45" s="70" t="s">
        <v>303</v>
      </c>
      <c r="H45" s="37">
        <v>1</v>
      </c>
      <c r="I45" s="37">
        <v>0</v>
      </c>
      <c r="J45" s="37">
        <v>1</v>
      </c>
      <c r="K45" s="37">
        <v>0</v>
      </c>
      <c r="L45" s="37">
        <v>0</v>
      </c>
      <c r="M45" s="37">
        <v>0</v>
      </c>
      <c r="N45" s="24">
        <f t="shared" si="0"/>
        <v>2</v>
      </c>
      <c r="O45" s="24">
        <v>29</v>
      </c>
      <c r="P45" s="24"/>
      <c r="Q45" s="34">
        <f t="shared" si="1"/>
        <v>2.666666666666667</v>
      </c>
    </row>
    <row r="47" spans="1:17" ht="18.75" x14ac:dyDescent="0.3">
      <c r="A47" s="26"/>
      <c r="B47" s="6" t="s">
        <v>7</v>
      </c>
      <c r="C47" s="30"/>
      <c r="D47" s="30"/>
      <c r="E47" s="39" t="s">
        <v>169</v>
      </c>
      <c r="F47" s="25"/>
      <c r="G47" s="25"/>
      <c r="H47" s="26"/>
      <c r="P47" s="26"/>
    </row>
    <row r="48" spans="1:17" ht="18.75" x14ac:dyDescent="0.3">
      <c r="A48" s="26"/>
      <c r="B48" s="31"/>
      <c r="C48" s="25"/>
      <c r="D48" s="25"/>
      <c r="E48" s="40"/>
      <c r="F48" s="25"/>
      <c r="G48" s="25"/>
      <c r="H48" s="26"/>
      <c r="P48" s="26"/>
    </row>
    <row r="49" spans="1:16" ht="18.75" x14ac:dyDescent="0.3">
      <c r="A49" s="26"/>
      <c r="B49" s="6" t="s">
        <v>8</v>
      </c>
      <c r="C49" s="30"/>
      <c r="D49" s="30"/>
      <c r="E49" s="39" t="s">
        <v>19</v>
      </c>
      <c r="H49" s="26"/>
      <c r="P49" s="26"/>
    </row>
    <row r="50" spans="1:16" ht="18.75" x14ac:dyDescent="0.3">
      <c r="A50" s="26"/>
      <c r="B50" s="6"/>
      <c r="C50" s="30"/>
      <c r="D50" s="30"/>
      <c r="E50" s="39" t="s">
        <v>202</v>
      </c>
      <c r="H50" s="26"/>
      <c r="P50" s="26"/>
    </row>
    <row r="51" spans="1:16" ht="18.75" x14ac:dyDescent="0.3">
      <c r="A51" s="26"/>
      <c r="B51" s="7"/>
      <c r="C51" s="30"/>
      <c r="D51" s="30"/>
      <c r="E51" s="39" t="s">
        <v>27</v>
      </c>
      <c r="H51" s="26"/>
      <c r="P51" s="26"/>
    </row>
    <row r="52" spans="1:16" ht="18.75" x14ac:dyDescent="0.3">
      <c r="A52" s="26"/>
      <c r="B52" s="7"/>
      <c r="C52" s="30"/>
      <c r="D52" s="30"/>
      <c r="E52" s="39" t="s">
        <v>59</v>
      </c>
      <c r="H52" s="26"/>
      <c r="P52" s="26"/>
    </row>
    <row r="53" spans="1:16" ht="18.75" x14ac:dyDescent="0.3">
      <c r="A53" s="26"/>
      <c r="B53" s="7"/>
      <c r="C53" s="30"/>
      <c r="D53" s="30"/>
      <c r="E53" s="39" t="s">
        <v>58</v>
      </c>
      <c r="H53" s="26"/>
      <c r="P53" s="26"/>
    </row>
    <row r="54" spans="1:16" ht="18.75" x14ac:dyDescent="0.3">
      <c r="B54" s="31" t="s">
        <v>9</v>
      </c>
      <c r="C54" s="30"/>
      <c r="D54" s="30"/>
      <c r="E54" s="39" t="s">
        <v>203</v>
      </c>
    </row>
  </sheetData>
  <mergeCells count="4">
    <mergeCell ref="A1:H1"/>
    <mergeCell ref="A2:H2"/>
    <mergeCell ref="A4:H4"/>
    <mergeCell ref="A5:H5"/>
  </mergeCells>
  <pageMargins left="0.23622047244094491" right="0.23622047244094491" top="0.74803149606299213" bottom="0.74803149606299213" header="0.31496062992125984" footer="0.31496062992125984"/>
  <pageSetup paperSize="9"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view="pageBreakPreview" zoomScale="78" zoomScaleNormal="100" zoomScaleSheetLayoutView="78" workbookViewId="0">
      <selection activeCell="A7" sqref="A7"/>
    </sheetView>
  </sheetViews>
  <sheetFormatPr defaultRowHeight="15.75" x14ac:dyDescent="0.25"/>
  <cols>
    <col min="1" max="1" width="3.85546875" style="18" customWidth="1"/>
    <col min="2" max="2" width="17.7109375" style="27" customWidth="1"/>
    <col min="3" max="3" width="14.5703125" style="26" customWidth="1"/>
    <col min="4" max="4" width="19.28515625" style="26" customWidth="1"/>
    <col min="5" max="5" width="20" style="26" customWidth="1"/>
    <col min="6" max="6" width="5.42578125" style="18" customWidth="1"/>
    <col min="7" max="7" width="14.5703125" style="18" customWidth="1"/>
    <col min="8" max="8" width="7.28515625" style="23" customWidth="1"/>
    <col min="9" max="9" width="6.7109375" style="23" customWidth="1"/>
    <col min="10" max="11" width="7.7109375" style="23" customWidth="1"/>
    <col min="12" max="12" width="6.28515625" style="23" customWidth="1"/>
    <col min="13" max="13" width="7.7109375" style="23" customWidth="1"/>
    <col min="14" max="14" width="8.140625" style="23" customWidth="1"/>
    <col min="15" max="15" width="6.28515625" style="23" customWidth="1"/>
    <col min="16" max="16" width="7" style="23" customWidth="1"/>
    <col min="17" max="17" width="6.28515625" style="23" customWidth="1"/>
  </cols>
  <sheetData>
    <row r="1" spans="1:17" x14ac:dyDescent="0.25">
      <c r="A1" s="105" t="s">
        <v>96</v>
      </c>
      <c r="B1" s="105"/>
      <c r="C1" s="105"/>
      <c r="D1" s="105"/>
      <c r="E1" s="105"/>
      <c r="F1" s="105"/>
      <c r="G1" s="105"/>
      <c r="H1" s="105"/>
    </row>
    <row r="2" spans="1:17" x14ac:dyDescent="0.25">
      <c r="A2" s="106" t="s">
        <v>0</v>
      </c>
      <c r="B2" s="106"/>
      <c r="C2" s="106"/>
      <c r="D2" s="106"/>
      <c r="E2" s="106"/>
      <c r="F2" s="106"/>
      <c r="G2" s="106"/>
      <c r="H2" s="106"/>
    </row>
    <row r="3" spans="1:17" ht="22.5" customHeight="1" x14ac:dyDescent="0.25">
      <c r="A3" s="110" t="s">
        <v>13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17" x14ac:dyDescent="0.25">
      <c r="A4" s="106" t="s">
        <v>97</v>
      </c>
      <c r="B4" s="106"/>
      <c r="C4" s="106"/>
      <c r="D4" s="106"/>
      <c r="E4" s="106"/>
      <c r="F4" s="106"/>
      <c r="G4" s="106"/>
      <c r="H4" s="106"/>
    </row>
    <row r="5" spans="1:17" s="66" customFormat="1" x14ac:dyDescent="0.25">
      <c r="A5" s="107" t="s">
        <v>170</v>
      </c>
      <c r="B5" s="107"/>
      <c r="C5" s="107"/>
      <c r="D5" s="107"/>
      <c r="E5" s="107"/>
      <c r="F5" s="107"/>
      <c r="G5" s="107"/>
      <c r="H5" s="107"/>
      <c r="I5" s="69"/>
      <c r="J5" s="69"/>
      <c r="K5" s="69"/>
      <c r="L5" s="69"/>
      <c r="M5" s="69"/>
      <c r="N5" s="69"/>
      <c r="O5" s="69"/>
      <c r="P5" s="69"/>
      <c r="Q5" s="69"/>
    </row>
    <row r="6" spans="1:17" x14ac:dyDescent="0.25">
      <c r="A6" s="5"/>
      <c r="B6" s="5"/>
      <c r="C6" s="5"/>
      <c r="D6" s="5"/>
      <c r="E6" s="5"/>
      <c r="F6" s="5"/>
      <c r="G6" s="5"/>
      <c r="H6" s="21"/>
    </row>
    <row r="7" spans="1:17" ht="76.5" customHeight="1" x14ac:dyDescent="0.25">
      <c r="A7" s="12" t="s">
        <v>1</v>
      </c>
      <c r="B7" s="13" t="s">
        <v>2</v>
      </c>
      <c r="C7" s="12" t="s">
        <v>3</v>
      </c>
      <c r="D7" s="12" t="s">
        <v>4</v>
      </c>
      <c r="E7" s="12" t="s">
        <v>22</v>
      </c>
      <c r="F7" s="14" t="s">
        <v>5</v>
      </c>
      <c r="G7" s="14" t="s">
        <v>14</v>
      </c>
      <c r="H7" s="28" t="s">
        <v>20</v>
      </c>
      <c r="I7" s="28" t="s">
        <v>54</v>
      </c>
      <c r="J7" s="28" t="s">
        <v>55</v>
      </c>
      <c r="K7" s="28" t="s">
        <v>56</v>
      </c>
      <c r="L7" s="28" t="s">
        <v>57</v>
      </c>
      <c r="M7" s="28" t="s">
        <v>99</v>
      </c>
      <c r="N7" s="29" t="s">
        <v>6</v>
      </c>
      <c r="O7" s="29" t="s">
        <v>10</v>
      </c>
      <c r="P7" s="29" t="s">
        <v>11</v>
      </c>
      <c r="Q7" s="67" t="s">
        <v>12</v>
      </c>
    </row>
    <row r="8" spans="1:17" ht="24.75" customHeight="1" x14ac:dyDescent="0.25">
      <c r="A8" s="102">
        <v>1</v>
      </c>
      <c r="B8" s="51" t="s">
        <v>171</v>
      </c>
      <c r="C8" s="51" t="s">
        <v>401</v>
      </c>
      <c r="D8" s="51" t="s">
        <v>408</v>
      </c>
      <c r="E8" s="63" t="s">
        <v>15</v>
      </c>
      <c r="F8" s="8">
        <v>10</v>
      </c>
      <c r="G8" s="70" t="s">
        <v>338</v>
      </c>
      <c r="H8" s="37">
        <v>14</v>
      </c>
      <c r="I8" s="37">
        <v>30</v>
      </c>
      <c r="J8" s="37">
        <v>16</v>
      </c>
      <c r="K8" s="37">
        <v>10</v>
      </c>
      <c r="L8" s="37">
        <v>11</v>
      </c>
      <c r="M8" s="37">
        <v>2</v>
      </c>
      <c r="N8" s="24">
        <f t="shared" ref="N8:N21" si="0">SUM(H8:M8)</f>
        <v>83</v>
      </c>
      <c r="O8" s="24">
        <v>1</v>
      </c>
      <c r="P8" s="24" t="s">
        <v>388</v>
      </c>
      <c r="Q8" s="34">
        <f t="shared" ref="Q8:Q21" si="1">N8/100*100</f>
        <v>83</v>
      </c>
    </row>
    <row r="9" spans="1:17" ht="24.75" customHeight="1" x14ac:dyDescent="0.25">
      <c r="A9" s="17">
        <v>2</v>
      </c>
      <c r="B9" s="56" t="s">
        <v>49</v>
      </c>
      <c r="C9" s="56" t="s">
        <v>402</v>
      </c>
      <c r="D9" s="56" t="s">
        <v>398</v>
      </c>
      <c r="E9" s="62" t="s">
        <v>21</v>
      </c>
      <c r="F9" s="8">
        <v>10</v>
      </c>
      <c r="G9" s="70" t="s">
        <v>343</v>
      </c>
      <c r="H9" s="37">
        <v>14</v>
      </c>
      <c r="I9" s="37">
        <v>28</v>
      </c>
      <c r="J9" s="37">
        <v>11.5</v>
      </c>
      <c r="K9" s="37">
        <v>4</v>
      </c>
      <c r="L9" s="37">
        <v>10</v>
      </c>
      <c r="M9" s="37">
        <v>4</v>
      </c>
      <c r="N9" s="24">
        <f t="shared" si="0"/>
        <v>71.5</v>
      </c>
      <c r="O9" s="24">
        <v>2</v>
      </c>
      <c r="P9" s="24" t="s">
        <v>389</v>
      </c>
      <c r="Q9" s="34">
        <f t="shared" si="1"/>
        <v>71.5</v>
      </c>
    </row>
    <row r="10" spans="1:17" ht="24.75" customHeight="1" x14ac:dyDescent="0.25">
      <c r="A10" s="17">
        <v>3</v>
      </c>
      <c r="B10" s="78" t="s">
        <v>31</v>
      </c>
      <c r="C10" s="78" t="s">
        <v>404</v>
      </c>
      <c r="D10" s="78" t="s">
        <v>397</v>
      </c>
      <c r="E10" s="90" t="s">
        <v>18</v>
      </c>
      <c r="F10" s="8">
        <v>10</v>
      </c>
      <c r="G10" s="70" t="s">
        <v>353</v>
      </c>
      <c r="H10" s="37">
        <v>9</v>
      </c>
      <c r="I10" s="37">
        <v>28</v>
      </c>
      <c r="J10" s="37">
        <v>11</v>
      </c>
      <c r="K10" s="37">
        <v>4</v>
      </c>
      <c r="L10" s="37">
        <v>12</v>
      </c>
      <c r="M10" s="37">
        <v>1</v>
      </c>
      <c r="N10" s="24">
        <f t="shared" si="0"/>
        <v>65</v>
      </c>
      <c r="O10" s="24">
        <v>3</v>
      </c>
      <c r="P10" s="24" t="s">
        <v>390</v>
      </c>
      <c r="Q10" s="34">
        <f t="shared" si="1"/>
        <v>65</v>
      </c>
    </row>
    <row r="11" spans="1:17" ht="24.75" customHeight="1" x14ac:dyDescent="0.25">
      <c r="A11" s="50">
        <v>4</v>
      </c>
      <c r="B11" s="55" t="s">
        <v>177</v>
      </c>
      <c r="C11" s="55" t="s">
        <v>392</v>
      </c>
      <c r="D11" s="55" t="s">
        <v>407</v>
      </c>
      <c r="E11" s="89" t="s">
        <v>43</v>
      </c>
      <c r="F11" s="8">
        <v>10</v>
      </c>
      <c r="G11" s="70" t="s">
        <v>345</v>
      </c>
      <c r="H11" s="37">
        <v>13</v>
      </c>
      <c r="I11" s="37">
        <v>29</v>
      </c>
      <c r="J11" s="37">
        <v>0</v>
      </c>
      <c r="K11" s="37">
        <v>6</v>
      </c>
      <c r="L11" s="37">
        <v>10</v>
      </c>
      <c r="M11" s="37">
        <v>2</v>
      </c>
      <c r="N11" s="24">
        <f t="shared" si="0"/>
        <v>60</v>
      </c>
      <c r="O11" s="24">
        <v>4</v>
      </c>
      <c r="P11" s="24"/>
      <c r="Q11" s="34">
        <f t="shared" si="1"/>
        <v>60</v>
      </c>
    </row>
    <row r="12" spans="1:17" ht="24.75" customHeight="1" x14ac:dyDescent="0.25">
      <c r="A12" s="17">
        <v>5</v>
      </c>
      <c r="B12" s="78" t="s">
        <v>51</v>
      </c>
      <c r="C12" s="78" t="s">
        <v>408</v>
      </c>
      <c r="D12" s="78" t="s">
        <v>397</v>
      </c>
      <c r="E12" s="90" t="s">
        <v>18</v>
      </c>
      <c r="F12" s="8">
        <v>10</v>
      </c>
      <c r="G12" s="70" t="s">
        <v>352</v>
      </c>
      <c r="H12" s="37">
        <v>8</v>
      </c>
      <c r="I12" s="37">
        <v>28</v>
      </c>
      <c r="J12" s="37">
        <v>9</v>
      </c>
      <c r="K12" s="37">
        <v>2</v>
      </c>
      <c r="L12" s="37">
        <v>10</v>
      </c>
      <c r="M12" s="37">
        <v>2</v>
      </c>
      <c r="N12" s="24">
        <f t="shared" si="0"/>
        <v>59</v>
      </c>
      <c r="O12" s="24">
        <v>5</v>
      </c>
      <c r="P12" s="24"/>
      <c r="Q12" s="34">
        <f t="shared" si="1"/>
        <v>59</v>
      </c>
    </row>
    <row r="13" spans="1:17" ht="24.75" customHeight="1" x14ac:dyDescent="0.25">
      <c r="A13" s="17">
        <v>6</v>
      </c>
      <c r="B13" s="10" t="s">
        <v>181</v>
      </c>
      <c r="C13" s="10" t="s">
        <v>397</v>
      </c>
      <c r="D13" s="10" t="s">
        <v>399</v>
      </c>
      <c r="E13" s="60" t="s">
        <v>25</v>
      </c>
      <c r="F13" s="8">
        <v>10</v>
      </c>
      <c r="G13" s="70" t="s">
        <v>350</v>
      </c>
      <c r="H13" s="37">
        <v>11</v>
      </c>
      <c r="I13" s="37">
        <v>28</v>
      </c>
      <c r="J13" s="37">
        <v>8.5</v>
      </c>
      <c r="K13" s="37">
        <v>4</v>
      </c>
      <c r="L13" s="37">
        <v>7</v>
      </c>
      <c r="M13" s="37">
        <v>0.5</v>
      </c>
      <c r="N13" s="24">
        <f t="shared" si="0"/>
        <v>59</v>
      </c>
      <c r="O13" s="24">
        <v>5</v>
      </c>
      <c r="P13" s="24"/>
      <c r="Q13" s="34">
        <f t="shared" si="1"/>
        <v>59</v>
      </c>
    </row>
    <row r="14" spans="1:17" ht="24.75" customHeight="1" x14ac:dyDescent="0.25">
      <c r="A14" s="50">
        <v>7</v>
      </c>
      <c r="B14" s="10" t="s">
        <v>182</v>
      </c>
      <c r="C14" s="10" t="s">
        <v>397</v>
      </c>
      <c r="D14" s="10" t="s">
        <v>399</v>
      </c>
      <c r="E14" s="60" t="s">
        <v>25</v>
      </c>
      <c r="F14" s="8">
        <v>10</v>
      </c>
      <c r="G14" s="70" t="s">
        <v>351</v>
      </c>
      <c r="H14" s="37">
        <v>11</v>
      </c>
      <c r="I14" s="37">
        <v>27</v>
      </c>
      <c r="J14" s="37">
        <v>9.5</v>
      </c>
      <c r="K14" s="37">
        <v>2</v>
      </c>
      <c r="L14" s="37">
        <v>7</v>
      </c>
      <c r="M14" s="37">
        <v>1</v>
      </c>
      <c r="N14" s="24">
        <f t="shared" si="0"/>
        <v>57.5</v>
      </c>
      <c r="O14" s="24">
        <v>6</v>
      </c>
      <c r="P14" s="24"/>
      <c r="Q14" s="34">
        <f t="shared" si="1"/>
        <v>57.499999999999993</v>
      </c>
    </row>
    <row r="15" spans="1:17" ht="24.75" customHeight="1" x14ac:dyDescent="0.25">
      <c r="A15" s="17">
        <v>8</v>
      </c>
      <c r="B15" s="78" t="s">
        <v>210</v>
      </c>
      <c r="C15" s="78" t="s">
        <v>397</v>
      </c>
      <c r="D15" s="78" t="s">
        <v>399</v>
      </c>
      <c r="E15" s="90" t="s">
        <v>211</v>
      </c>
      <c r="F15" s="8">
        <v>10</v>
      </c>
      <c r="G15" s="70" t="s">
        <v>360</v>
      </c>
      <c r="H15" s="37">
        <v>9</v>
      </c>
      <c r="I15" s="37">
        <v>28</v>
      </c>
      <c r="J15" s="37">
        <v>7</v>
      </c>
      <c r="K15" s="37">
        <v>2</v>
      </c>
      <c r="L15" s="37">
        <v>0</v>
      </c>
      <c r="M15" s="37">
        <v>0</v>
      </c>
      <c r="N15" s="24">
        <f t="shared" si="0"/>
        <v>46</v>
      </c>
      <c r="O15" s="24">
        <v>7</v>
      </c>
      <c r="P15" s="24"/>
      <c r="Q15" s="34">
        <f t="shared" si="1"/>
        <v>46</v>
      </c>
    </row>
    <row r="16" spans="1:17" ht="24.75" customHeight="1" x14ac:dyDescent="0.25">
      <c r="A16" s="17">
        <v>9</v>
      </c>
      <c r="B16" s="55" t="s">
        <v>176</v>
      </c>
      <c r="C16" s="55" t="s">
        <v>397</v>
      </c>
      <c r="D16" s="55" t="s">
        <v>406</v>
      </c>
      <c r="E16" s="59" t="s">
        <v>42</v>
      </c>
      <c r="F16" s="8">
        <v>10</v>
      </c>
      <c r="G16" s="70" t="s">
        <v>344</v>
      </c>
      <c r="H16" s="37">
        <v>6</v>
      </c>
      <c r="I16" s="37">
        <v>20</v>
      </c>
      <c r="J16" s="37">
        <v>6.5</v>
      </c>
      <c r="K16" s="37">
        <v>4</v>
      </c>
      <c r="L16" s="37">
        <v>6</v>
      </c>
      <c r="M16" s="37">
        <v>0</v>
      </c>
      <c r="N16" s="24">
        <f t="shared" si="0"/>
        <v>42.5</v>
      </c>
      <c r="O16" s="24">
        <v>8</v>
      </c>
      <c r="P16" s="24"/>
      <c r="Q16" s="34">
        <f t="shared" si="1"/>
        <v>42.5</v>
      </c>
    </row>
    <row r="17" spans="1:17" ht="24.75" customHeight="1" x14ac:dyDescent="0.25">
      <c r="A17" s="50">
        <v>10</v>
      </c>
      <c r="B17" s="74" t="s">
        <v>184</v>
      </c>
      <c r="C17" s="74" t="s">
        <v>396</v>
      </c>
      <c r="D17" s="74" t="s">
        <v>399</v>
      </c>
      <c r="E17" s="88" t="s">
        <v>41</v>
      </c>
      <c r="F17" s="8">
        <v>10</v>
      </c>
      <c r="G17" s="70" t="s">
        <v>356</v>
      </c>
      <c r="H17" s="37">
        <v>10</v>
      </c>
      <c r="I17" s="37">
        <v>7</v>
      </c>
      <c r="J17" s="37">
        <v>5.5</v>
      </c>
      <c r="K17" s="37">
        <v>6</v>
      </c>
      <c r="L17" s="37">
        <v>9</v>
      </c>
      <c r="M17" s="37">
        <v>2</v>
      </c>
      <c r="N17" s="24">
        <f t="shared" si="0"/>
        <v>39.5</v>
      </c>
      <c r="O17" s="24">
        <v>9</v>
      </c>
      <c r="P17" s="24"/>
      <c r="Q17" s="34">
        <f t="shared" si="1"/>
        <v>39.5</v>
      </c>
    </row>
    <row r="18" spans="1:17" ht="24.75" customHeight="1" x14ac:dyDescent="0.25">
      <c r="A18" s="17">
        <v>11</v>
      </c>
      <c r="B18" s="78" t="s">
        <v>209</v>
      </c>
      <c r="C18" s="78" t="s">
        <v>395</v>
      </c>
      <c r="D18" s="78" t="s">
        <v>396</v>
      </c>
      <c r="E18" s="104" t="s">
        <v>206</v>
      </c>
      <c r="F18" s="8">
        <v>10</v>
      </c>
      <c r="G18" s="70" t="s">
        <v>359</v>
      </c>
      <c r="H18" s="37">
        <v>7</v>
      </c>
      <c r="I18" s="37">
        <v>22</v>
      </c>
      <c r="J18" s="37">
        <v>0</v>
      </c>
      <c r="K18" s="37">
        <v>4</v>
      </c>
      <c r="L18" s="37">
        <v>4</v>
      </c>
      <c r="M18" s="37">
        <v>0</v>
      </c>
      <c r="N18" s="24">
        <f t="shared" si="0"/>
        <v>37</v>
      </c>
      <c r="O18" s="24">
        <v>10</v>
      </c>
      <c r="P18" s="24"/>
      <c r="Q18" s="34">
        <f t="shared" si="1"/>
        <v>37</v>
      </c>
    </row>
    <row r="19" spans="1:17" ht="24.75" customHeight="1" x14ac:dyDescent="0.25">
      <c r="A19" s="17">
        <v>12</v>
      </c>
      <c r="B19" s="10" t="s">
        <v>172</v>
      </c>
      <c r="C19" s="10" t="s">
        <v>392</v>
      </c>
      <c r="D19" s="10" t="s">
        <v>396</v>
      </c>
      <c r="E19" s="59" t="s">
        <v>95</v>
      </c>
      <c r="F19" s="8">
        <v>10</v>
      </c>
      <c r="G19" s="70" t="s">
        <v>339</v>
      </c>
      <c r="H19" s="37">
        <v>10</v>
      </c>
      <c r="I19" s="37">
        <v>26</v>
      </c>
      <c r="J19" s="37">
        <v>0</v>
      </c>
      <c r="K19" s="37">
        <v>0</v>
      </c>
      <c r="L19" s="37">
        <v>0</v>
      </c>
      <c r="M19" s="37">
        <v>0</v>
      </c>
      <c r="N19" s="24">
        <f t="shared" si="0"/>
        <v>36</v>
      </c>
      <c r="O19" s="24">
        <v>11</v>
      </c>
      <c r="P19" s="24"/>
      <c r="Q19" s="34">
        <f t="shared" si="1"/>
        <v>36</v>
      </c>
    </row>
    <row r="20" spans="1:17" ht="24.75" customHeight="1" x14ac:dyDescent="0.25">
      <c r="A20" s="50">
        <v>13</v>
      </c>
      <c r="B20" s="10" t="s">
        <v>24</v>
      </c>
      <c r="C20" s="10" t="s">
        <v>396</v>
      </c>
      <c r="D20" s="10" t="s">
        <v>408</v>
      </c>
      <c r="E20" s="60" t="s">
        <v>25</v>
      </c>
      <c r="F20" s="8">
        <v>10</v>
      </c>
      <c r="G20" s="70" t="s">
        <v>349</v>
      </c>
      <c r="H20" s="37">
        <v>9</v>
      </c>
      <c r="I20" s="37">
        <v>10</v>
      </c>
      <c r="J20" s="37">
        <v>3</v>
      </c>
      <c r="K20" s="37">
        <v>2</v>
      </c>
      <c r="L20" s="37">
        <v>9</v>
      </c>
      <c r="M20" s="37">
        <v>0</v>
      </c>
      <c r="N20" s="24">
        <f t="shared" si="0"/>
        <v>33</v>
      </c>
      <c r="O20" s="24">
        <v>12</v>
      </c>
      <c r="P20" s="24"/>
      <c r="Q20" s="34">
        <f t="shared" si="1"/>
        <v>33</v>
      </c>
    </row>
    <row r="21" spans="1:17" ht="24.75" customHeight="1" x14ac:dyDescent="0.25">
      <c r="A21" s="17">
        <v>14</v>
      </c>
      <c r="B21" s="55" t="s">
        <v>180</v>
      </c>
      <c r="C21" s="55" t="s">
        <v>397</v>
      </c>
      <c r="D21" s="55" t="s">
        <v>395</v>
      </c>
      <c r="E21" s="89" t="s">
        <v>43</v>
      </c>
      <c r="F21" s="8">
        <v>10</v>
      </c>
      <c r="G21" s="70" t="s">
        <v>348</v>
      </c>
      <c r="H21" s="37">
        <v>7</v>
      </c>
      <c r="I21" s="37">
        <v>18</v>
      </c>
      <c r="J21" s="37">
        <v>0</v>
      </c>
      <c r="K21" s="37">
        <v>4</v>
      </c>
      <c r="L21" s="37">
        <v>3</v>
      </c>
      <c r="M21" s="37">
        <v>0</v>
      </c>
      <c r="N21" s="24">
        <f t="shared" si="0"/>
        <v>32</v>
      </c>
      <c r="O21" s="24">
        <v>13</v>
      </c>
      <c r="P21" s="24"/>
      <c r="Q21" s="34">
        <f t="shared" si="1"/>
        <v>32</v>
      </c>
    </row>
    <row r="22" spans="1:17" ht="24.75" customHeight="1" x14ac:dyDescent="0.25">
      <c r="A22" s="17">
        <v>15</v>
      </c>
      <c r="B22" s="55" t="s">
        <v>208</v>
      </c>
      <c r="C22" s="55" t="s">
        <v>395</v>
      </c>
      <c r="D22" s="55" t="s">
        <v>396</v>
      </c>
      <c r="E22" s="103" t="s">
        <v>206</v>
      </c>
      <c r="F22" s="8">
        <v>10</v>
      </c>
      <c r="G22" s="70" t="s">
        <v>358</v>
      </c>
      <c r="H22" s="37">
        <v>9</v>
      </c>
      <c r="I22" s="37">
        <v>2</v>
      </c>
      <c r="J22" s="37">
        <v>4</v>
      </c>
      <c r="K22" s="37">
        <v>5</v>
      </c>
      <c r="L22" s="37">
        <v>2</v>
      </c>
      <c r="M22" s="37">
        <v>3</v>
      </c>
      <c r="N22" s="24">
        <v>25</v>
      </c>
      <c r="O22" s="24">
        <v>14</v>
      </c>
      <c r="P22" s="24"/>
      <c r="Q22" s="34">
        <v>25</v>
      </c>
    </row>
    <row r="23" spans="1:17" ht="24.75" customHeight="1" x14ac:dyDescent="0.25">
      <c r="A23" s="50">
        <v>16</v>
      </c>
      <c r="B23" s="55" t="s">
        <v>179</v>
      </c>
      <c r="C23" s="55" t="s">
        <v>395</v>
      </c>
      <c r="D23" s="55" t="s">
        <v>399</v>
      </c>
      <c r="E23" s="89" t="s">
        <v>43</v>
      </c>
      <c r="F23" s="8">
        <v>10</v>
      </c>
      <c r="G23" s="70" t="s">
        <v>347</v>
      </c>
      <c r="H23" s="37">
        <v>8</v>
      </c>
      <c r="I23" s="37">
        <v>11</v>
      </c>
      <c r="J23" s="37">
        <v>0</v>
      </c>
      <c r="K23" s="37">
        <v>4</v>
      </c>
      <c r="L23" s="37">
        <v>0</v>
      </c>
      <c r="M23" s="37">
        <v>0</v>
      </c>
      <c r="N23" s="24">
        <f t="shared" ref="N23:N30" si="2">SUM(H23:M23)</f>
        <v>23</v>
      </c>
      <c r="O23" s="24">
        <v>15</v>
      </c>
      <c r="P23" s="24"/>
      <c r="Q23" s="34">
        <f t="shared" ref="Q23:Q30" si="3">N23/100*100</f>
        <v>23</v>
      </c>
    </row>
    <row r="24" spans="1:17" ht="24.75" customHeight="1" x14ac:dyDescent="0.25">
      <c r="A24" s="17">
        <v>17</v>
      </c>
      <c r="B24" s="74" t="s">
        <v>34</v>
      </c>
      <c r="C24" s="74" t="s">
        <v>395</v>
      </c>
      <c r="D24" s="74" t="s">
        <v>399</v>
      </c>
      <c r="E24" s="88" t="s">
        <v>41</v>
      </c>
      <c r="F24" s="8">
        <v>10</v>
      </c>
      <c r="G24" s="70" t="s">
        <v>355</v>
      </c>
      <c r="H24" s="37">
        <v>9</v>
      </c>
      <c r="I24" s="37">
        <v>4</v>
      </c>
      <c r="J24" s="37">
        <v>0</v>
      </c>
      <c r="K24" s="37">
        <v>4</v>
      </c>
      <c r="L24" s="37">
        <v>5</v>
      </c>
      <c r="M24" s="37">
        <v>1</v>
      </c>
      <c r="N24" s="24">
        <f t="shared" si="2"/>
        <v>23</v>
      </c>
      <c r="O24" s="24">
        <v>15</v>
      </c>
      <c r="P24" s="24"/>
      <c r="Q24" s="34">
        <f t="shared" si="3"/>
        <v>23</v>
      </c>
    </row>
    <row r="25" spans="1:17" ht="24.75" customHeight="1" x14ac:dyDescent="0.25">
      <c r="A25" s="17">
        <v>18</v>
      </c>
      <c r="B25" s="75" t="s">
        <v>173</v>
      </c>
      <c r="C25" s="75" t="s">
        <v>408</v>
      </c>
      <c r="D25" s="75" t="s">
        <v>392</v>
      </c>
      <c r="E25" s="59" t="s">
        <v>23</v>
      </c>
      <c r="F25" s="8">
        <v>10</v>
      </c>
      <c r="G25" s="70" t="s">
        <v>340</v>
      </c>
      <c r="H25" s="37">
        <v>3</v>
      </c>
      <c r="I25" s="37">
        <v>16</v>
      </c>
      <c r="J25" s="37">
        <v>0</v>
      </c>
      <c r="K25" s="37">
        <v>0</v>
      </c>
      <c r="L25" s="37">
        <v>3</v>
      </c>
      <c r="M25" s="37">
        <v>0</v>
      </c>
      <c r="N25" s="24">
        <f t="shared" si="2"/>
        <v>22</v>
      </c>
      <c r="O25" s="24">
        <v>16</v>
      </c>
      <c r="P25" s="24"/>
      <c r="Q25" s="34">
        <f t="shared" si="3"/>
        <v>22</v>
      </c>
    </row>
    <row r="26" spans="1:17" ht="24.75" customHeight="1" x14ac:dyDescent="0.25">
      <c r="A26" s="50">
        <v>19</v>
      </c>
      <c r="B26" s="74" t="s">
        <v>185</v>
      </c>
      <c r="C26" s="74" t="s">
        <v>392</v>
      </c>
      <c r="D26" s="74" t="s">
        <v>397</v>
      </c>
      <c r="E26" s="88" t="s">
        <v>41</v>
      </c>
      <c r="F26" s="8">
        <v>10</v>
      </c>
      <c r="G26" s="70" t="s">
        <v>357</v>
      </c>
      <c r="H26" s="37">
        <v>5</v>
      </c>
      <c r="I26" s="37">
        <v>8</v>
      </c>
      <c r="J26" s="37">
        <v>0</v>
      </c>
      <c r="K26" s="37">
        <v>0</v>
      </c>
      <c r="L26" s="37">
        <v>1</v>
      </c>
      <c r="M26" s="37">
        <v>0</v>
      </c>
      <c r="N26" s="24">
        <f t="shared" si="2"/>
        <v>14</v>
      </c>
      <c r="O26" s="24">
        <v>17</v>
      </c>
      <c r="P26" s="24"/>
      <c r="Q26" s="34">
        <f t="shared" si="3"/>
        <v>14.000000000000002</v>
      </c>
    </row>
    <row r="27" spans="1:17" ht="24.75" customHeight="1" x14ac:dyDescent="0.25">
      <c r="A27" s="17">
        <v>20</v>
      </c>
      <c r="B27" s="55" t="s">
        <v>178</v>
      </c>
      <c r="C27" s="55" t="s">
        <v>399</v>
      </c>
      <c r="D27" s="55" t="s">
        <v>397</v>
      </c>
      <c r="E27" s="89" t="s">
        <v>43</v>
      </c>
      <c r="F27" s="8">
        <v>10</v>
      </c>
      <c r="G27" s="70" t="s">
        <v>346</v>
      </c>
      <c r="H27" s="37">
        <v>7</v>
      </c>
      <c r="I27" s="37">
        <v>4</v>
      </c>
      <c r="J27" s="37">
        <v>1.5</v>
      </c>
      <c r="K27" s="37">
        <v>0</v>
      </c>
      <c r="L27" s="37">
        <v>0</v>
      </c>
      <c r="M27" s="37">
        <v>0</v>
      </c>
      <c r="N27" s="24">
        <f t="shared" si="2"/>
        <v>12.5</v>
      </c>
      <c r="O27" s="24">
        <v>18</v>
      </c>
      <c r="P27" s="24"/>
      <c r="Q27" s="34">
        <f t="shared" si="3"/>
        <v>12.5</v>
      </c>
    </row>
    <row r="28" spans="1:17" ht="24.75" customHeight="1" x14ac:dyDescent="0.25">
      <c r="A28" s="17">
        <v>21</v>
      </c>
      <c r="B28" s="56" t="s">
        <v>175</v>
      </c>
      <c r="C28" s="51" t="s">
        <v>393</v>
      </c>
      <c r="D28" s="51" t="s">
        <v>396</v>
      </c>
      <c r="E28" s="62" t="s">
        <v>21</v>
      </c>
      <c r="F28" s="22">
        <v>10</v>
      </c>
      <c r="G28" s="70" t="s">
        <v>342</v>
      </c>
      <c r="H28" s="37">
        <v>8</v>
      </c>
      <c r="I28" s="37">
        <v>1.5</v>
      </c>
      <c r="J28" s="37">
        <v>0</v>
      </c>
      <c r="K28" s="37">
        <v>0</v>
      </c>
      <c r="L28" s="37">
        <v>0</v>
      </c>
      <c r="M28" s="37">
        <v>0</v>
      </c>
      <c r="N28" s="24">
        <f t="shared" si="2"/>
        <v>9.5</v>
      </c>
      <c r="O28" s="24">
        <v>19</v>
      </c>
      <c r="P28" s="24"/>
      <c r="Q28" s="34">
        <f t="shared" si="3"/>
        <v>9.5</v>
      </c>
    </row>
    <row r="29" spans="1:17" ht="24.75" customHeight="1" x14ac:dyDescent="0.25">
      <c r="A29" s="50">
        <v>22</v>
      </c>
      <c r="B29" s="75" t="s">
        <v>174</v>
      </c>
      <c r="C29" s="75" t="s">
        <v>393</v>
      </c>
      <c r="D29" s="75" t="s">
        <v>403</v>
      </c>
      <c r="E29" s="59" t="s">
        <v>23</v>
      </c>
      <c r="F29" s="22">
        <v>10</v>
      </c>
      <c r="G29" s="70" t="s">
        <v>341</v>
      </c>
      <c r="H29" s="37">
        <v>5</v>
      </c>
      <c r="I29" s="37">
        <v>0</v>
      </c>
      <c r="J29" s="37">
        <v>0</v>
      </c>
      <c r="K29" s="37">
        <v>0</v>
      </c>
      <c r="L29" s="37">
        <v>1</v>
      </c>
      <c r="M29" s="37">
        <v>0</v>
      </c>
      <c r="N29" s="24">
        <f t="shared" si="2"/>
        <v>6</v>
      </c>
      <c r="O29" s="24">
        <v>20</v>
      </c>
      <c r="P29" s="24"/>
      <c r="Q29" s="34">
        <f t="shared" si="3"/>
        <v>6</v>
      </c>
    </row>
    <row r="30" spans="1:17" ht="24.75" customHeight="1" x14ac:dyDescent="0.25">
      <c r="A30" s="17">
        <v>23</v>
      </c>
      <c r="B30" s="74" t="s">
        <v>183</v>
      </c>
      <c r="C30" s="74" t="s">
        <v>397</v>
      </c>
      <c r="D30" s="74" t="s">
        <v>401</v>
      </c>
      <c r="E30" s="88" t="s">
        <v>41</v>
      </c>
      <c r="F30" s="22">
        <v>10</v>
      </c>
      <c r="G30" s="70" t="s">
        <v>354</v>
      </c>
      <c r="H30" s="37">
        <v>4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24">
        <f t="shared" si="2"/>
        <v>4</v>
      </c>
      <c r="O30" s="24">
        <v>21</v>
      </c>
      <c r="P30" s="24"/>
      <c r="Q30" s="34">
        <f t="shared" si="3"/>
        <v>4</v>
      </c>
    </row>
    <row r="32" spans="1:17" ht="18.75" x14ac:dyDescent="0.3">
      <c r="A32" s="26"/>
      <c r="B32" s="6" t="s">
        <v>7</v>
      </c>
      <c r="C32" s="30"/>
      <c r="D32" s="30"/>
      <c r="E32" s="39" t="s">
        <v>169</v>
      </c>
      <c r="F32" s="25"/>
      <c r="G32" s="25"/>
      <c r="H32" s="26"/>
      <c r="N32" s="26"/>
      <c r="P32" s="26"/>
      <c r="Q32" s="26"/>
    </row>
    <row r="33" spans="1:17" ht="18.75" x14ac:dyDescent="0.3">
      <c r="A33" s="26"/>
      <c r="B33" s="31"/>
      <c r="C33" s="25"/>
      <c r="D33" s="25"/>
      <c r="E33" s="40"/>
      <c r="F33" s="26"/>
      <c r="G33" s="26"/>
      <c r="H33" s="26"/>
      <c r="N33" s="26"/>
      <c r="P33" s="26"/>
      <c r="Q33" s="26"/>
    </row>
    <row r="34" spans="1:17" ht="18.75" x14ac:dyDescent="0.3">
      <c r="A34" s="26"/>
      <c r="B34" s="6" t="s">
        <v>8</v>
      </c>
      <c r="C34" s="30"/>
      <c r="D34" s="30"/>
      <c r="E34" s="39" t="s">
        <v>19</v>
      </c>
      <c r="F34" s="26"/>
      <c r="G34" s="26"/>
      <c r="H34" s="26"/>
      <c r="N34" s="26"/>
      <c r="P34" s="26"/>
      <c r="Q34" s="26"/>
    </row>
    <row r="35" spans="1:17" ht="18.75" x14ac:dyDescent="0.3">
      <c r="A35" s="26"/>
      <c r="B35" s="6"/>
      <c r="C35" s="30"/>
      <c r="D35" s="30"/>
      <c r="E35" s="39" t="s">
        <v>202</v>
      </c>
      <c r="F35" s="26"/>
      <c r="G35" s="26"/>
      <c r="H35" s="26"/>
      <c r="N35" s="26"/>
      <c r="P35" s="26"/>
      <c r="Q35" s="26"/>
    </row>
    <row r="36" spans="1:17" ht="18.75" x14ac:dyDescent="0.3">
      <c r="A36" s="26"/>
      <c r="B36" s="7"/>
      <c r="C36" s="30"/>
      <c r="D36" s="30"/>
      <c r="E36" s="39" t="s">
        <v>27</v>
      </c>
      <c r="F36" s="26"/>
      <c r="G36" s="26"/>
      <c r="H36" s="26"/>
      <c r="N36" s="26"/>
      <c r="P36" s="26"/>
      <c r="Q36" s="26"/>
    </row>
    <row r="37" spans="1:17" ht="18.75" x14ac:dyDescent="0.3">
      <c r="A37" s="26"/>
      <c r="B37" s="7"/>
      <c r="C37" s="30"/>
      <c r="D37" s="30"/>
      <c r="E37" s="39" t="s">
        <v>59</v>
      </c>
      <c r="F37" s="26"/>
      <c r="G37" s="26"/>
      <c r="H37" s="26"/>
      <c r="N37" s="26"/>
      <c r="P37" s="26"/>
      <c r="Q37" s="26"/>
    </row>
    <row r="38" spans="1:17" ht="18.75" x14ac:dyDescent="0.3">
      <c r="B38" s="7"/>
      <c r="C38" s="30"/>
      <c r="D38" s="30"/>
      <c r="E38" s="39" t="s">
        <v>58</v>
      </c>
    </row>
    <row r="39" spans="1:17" ht="18.75" x14ac:dyDescent="0.3">
      <c r="B39" s="31" t="s">
        <v>9</v>
      </c>
      <c r="C39" s="30"/>
      <c r="D39" s="30"/>
      <c r="E39" s="39" t="s">
        <v>203</v>
      </c>
    </row>
  </sheetData>
  <mergeCells count="5">
    <mergeCell ref="A3:Q3"/>
    <mergeCell ref="A1:H1"/>
    <mergeCell ref="A2:H2"/>
    <mergeCell ref="A4:H4"/>
    <mergeCell ref="A5:H5"/>
  </mergeCells>
  <pageMargins left="0.7" right="0.7" top="0.75" bottom="0.75" header="0.3" footer="0.3"/>
  <pageSetup paperSize="9" scale="7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view="pageBreakPreview" zoomScale="72" zoomScaleNormal="100" zoomScaleSheetLayoutView="72" workbookViewId="0">
      <selection activeCell="A7" sqref="A7"/>
    </sheetView>
  </sheetViews>
  <sheetFormatPr defaultRowHeight="15.75" x14ac:dyDescent="0.25"/>
  <cols>
    <col min="1" max="1" width="5.28515625" style="26" customWidth="1"/>
    <col min="2" max="2" width="18.5703125" style="27" customWidth="1"/>
    <col min="3" max="3" width="14" style="26" customWidth="1"/>
    <col min="4" max="4" width="22" style="26" customWidth="1"/>
    <col min="5" max="5" width="21.42578125" style="26" customWidth="1"/>
    <col min="6" max="6" width="4" style="26" customWidth="1"/>
    <col min="7" max="7" width="20.28515625" style="26" customWidth="1"/>
    <col min="8" max="8" width="7.7109375" style="26" customWidth="1"/>
    <col min="9" max="13" width="7.7109375" style="23" customWidth="1"/>
    <col min="14" max="14" width="7.7109375" style="26" customWidth="1"/>
    <col min="15" max="15" width="6.140625" style="23" customWidth="1"/>
    <col min="16" max="16" width="6.5703125" style="26" customWidth="1"/>
    <col min="17" max="17" width="6.7109375" style="26" customWidth="1"/>
  </cols>
  <sheetData>
    <row r="1" spans="1:17" x14ac:dyDescent="0.25">
      <c r="A1" s="105" t="s">
        <v>96</v>
      </c>
      <c r="B1" s="105"/>
      <c r="C1" s="105"/>
      <c r="D1" s="105"/>
      <c r="E1" s="105"/>
      <c r="F1" s="105"/>
      <c r="G1" s="105"/>
      <c r="H1" s="105"/>
    </row>
    <row r="2" spans="1:17" x14ac:dyDescent="0.25">
      <c r="A2" s="106" t="s">
        <v>0</v>
      </c>
      <c r="B2" s="106"/>
      <c r="C2" s="106"/>
      <c r="D2" s="106"/>
      <c r="E2" s="106"/>
      <c r="F2" s="106"/>
      <c r="G2" s="106"/>
      <c r="H2" s="106"/>
    </row>
    <row r="3" spans="1:17" ht="21.75" customHeight="1" x14ac:dyDescent="0.25">
      <c r="A3" s="110" t="s">
        <v>13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17" x14ac:dyDescent="0.25">
      <c r="A4" s="106" t="s">
        <v>97</v>
      </c>
      <c r="B4" s="106"/>
      <c r="C4" s="106"/>
      <c r="D4" s="106"/>
      <c r="E4" s="106"/>
      <c r="F4" s="106"/>
      <c r="G4" s="106"/>
      <c r="H4" s="106"/>
    </row>
    <row r="5" spans="1:17" s="66" customFormat="1" x14ac:dyDescent="0.25">
      <c r="A5" s="107" t="s">
        <v>186</v>
      </c>
      <c r="B5" s="107"/>
      <c r="C5" s="107"/>
      <c r="D5" s="107"/>
      <c r="E5" s="107"/>
      <c r="F5" s="107"/>
      <c r="G5" s="107"/>
      <c r="H5" s="107"/>
      <c r="I5" s="69"/>
      <c r="J5" s="69"/>
      <c r="K5" s="69"/>
      <c r="L5" s="69"/>
      <c r="M5" s="69"/>
      <c r="N5" s="65"/>
      <c r="O5" s="69"/>
      <c r="P5" s="65"/>
      <c r="Q5" s="65"/>
    </row>
    <row r="6" spans="1:17" x14ac:dyDescent="0.25">
      <c r="A6" s="5"/>
      <c r="B6" s="5"/>
      <c r="C6" s="5"/>
      <c r="D6" s="5"/>
      <c r="E6" s="5"/>
      <c r="F6" s="5"/>
      <c r="G6" s="5"/>
      <c r="H6" s="5"/>
    </row>
    <row r="7" spans="1:17" ht="72.75" customHeight="1" x14ac:dyDescent="0.25">
      <c r="A7" s="12" t="s">
        <v>1</v>
      </c>
      <c r="B7" s="13" t="s">
        <v>2</v>
      </c>
      <c r="C7" s="12" t="s">
        <v>3</v>
      </c>
      <c r="D7" s="12" t="s">
        <v>4</v>
      </c>
      <c r="E7" s="12" t="s">
        <v>22</v>
      </c>
      <c r="F7" s="14" t="s">
        <v>5</v>
      </c>
      <c r="G7" s="14" t="s">
        <v>14</v>
      </c>
      <c r="H7" s="28" t="s">
        <v>20</v>
      </c>
      <c r="I7" s="28" t="s">
        <v>54</v>
      </c>
      <c r="J7" s="28" t="s">
        <v>55</v>
      </c>
      <c r="K7" s="28" t="s">
        <v>56</v>
      </c>
      <c r="L7" s="28" t="s">
        <v>57</v>
      </c>
      <c r="M7" s="28" t="s">
        <v>99</v>
      </c>
      <c r="N7" s="29" t="s">
        <v>6</v>
      </c>
      <c r="O7" s="29" t="s">
        <v>10</v>
      </c>
      <c r="P7" s="29" t="s">
        <v>11</v>
      </c>
      <c r="Q7" s="67" t="s">
        <v>12</v>
      </c>
    </row>
    <row r="8" spans="1:17" ht="28.5" customHeight="1" x14ac:dyDescent="0.25">
      <c r="A8" s="22">
        <v>1</v>
      </c>
      <c r="B8" s="94" t="s">
        <v>195</v>
      </c>
      <c r="C8" s="55" t="s">
        <v>391</v>
      </c>
      <c r="D8" s="55" t="s">
        <v>392</v>
      </c>
      <c r="E8" s="55" t="s">
        <v>44</v>
      </c>
      <c r="F8" s="8">
        <v>11</v>
      </c>
      <c r="G8" s="32" t="s">
        <v>370</v>
      </c>
      <c r="H8" s="51">
        <v>7</v>
      </c>
      <c r="I8" s="51">
        <v>28</v>
      </c>
      <c r="J8" s="51">
        <v>2</v>
      </c>
      <c r="K8" s="51">
        <v>16</v>
      </c>
      <c r="L8" s="51">
        <v>22</v>
      </c>
      <c r="M8" s="51">
        <v>8</v>
      </c>
      <c r="N8" s="10">
        <f>SUM(H8:M8)</f>
        <v>83</v>
      </c>
      <c r="O8" s="10">
        <v>1</v>
      </c>
      <c r="P8" s="24" t="s">
        <v>388</v>
      </c>
      <c r="Q8" s="33">
        <f t="shared" ref="Q8:Q34" si="0">N8/115*100</f>
        <v>72.173913043478265</v>
      </c>
    </row>
    <row r="9" spans="1:17" ht="28.5" customHeight="1" x14ac:dyDescent="0.25">
      <c r="A9" s="17">
        <v>2</v>
      </c>
      <c r="B9" s="55" t="s">
        <v>194</v>
      </c>
      <c r="C9" s="55" t="s">
        <v>393</v>
      </c>
      <c r="D9" s="55" t="s">
        <v>393</v>
      </c>
      <c r="E9" s="55" t="s">
        <v>44</v>
      </c>
      <c r="F9" s="8">
        <v>11</v>
      </c>
      <c r="G9" s="32" t="s">
        <v>369</v>
      </c>
      <c r="H9" s="51">
        <v>8</v>
      </c>
      <c r="I9" s="51">
        <v>28</v>
      </c>
      <c r="J9" s="51">
        <v>6</v>
      </c>
      <c r="K9" s="51">
        <v>9</v>
      </c>
      <c r="L9" s="51">
        <v>14</v>
      </c>
      <c r="M9" s="51">
        <v>10</v>
      </c>
      <c r="N9" s="10">
        <f>SUM(H9:M9)</f>
        <v>75</v>
      </c>
      <c r="O9" s="10">
        <v>2</v>
      </c>
      <c r="P9" s="24" t="s">
        <v>389</v>
      </c>
      <c r="Q9" s="33">
        <f t="shared" si="0"/>
        <v>65.217391304347828</v>
      </c>
    </row>
    <row r="10" spans="1:17" ht="28.5" customHeight="1" x14ac:dyDescent="0.25">
      <c r="A10" s="17">
        <v>3</v>
      </c>
      <c r="B10" s="93" t="s">
        <v>187</v>
      </c>
      <c r="C10" s="51" t="s">
        <v>394</v>
      </c>
      <c r="D10" s="51" t="s">
        <v>395</v>
      </c>
      <c r="E10" s="61" t="s">
        <v>15</v>
      </c>
      <c r="F10" s="8">
        <v>11</v>
      </c>
      <c r="G10" s="32" t="s">
        <v>361</v>
      </c>
      <c r="H10" s="51">
        <v>10</v>
      </c>
      <c r="I10" s="51">
        <v>22</v>
      </c>
      <c r="J10" s="51">
        <v>13.5</v>
      </c>
      <c r="K10" s="51">
        <v>6.5</v>
      </c>
      <c r="L10" s="51">
        <v>11</v>
      </c>
      <c r="M10" s="51">
        <v>12</v>
      </c>
      <c r="N10" s="10">
        <v>75</v>
      </c>
      <c r="O10" s="10">
        <v>2</v>
      </c>
      <c r="P10" s="24" t="s">
        <v>389</v>
      </c>
      <c r="Q10" s="33">
        <f t="shared" si="0"/>
        <v>65.217391304347828</v>
      </c>
    </row>
    <row r="11" spans="1:17" ht="28.5" customHeight="1" x14ac:dyDescent="0.25">
      <c r="A11" s="22">
        <v>4</v>
      </c>
      <c r="B11" s="55" t="s">
        <v>190</v>
      </c>
      <c r="C11" s="55" t="s">
        <v>396</v>
      </c>
      <c r="D11" s="55" t="s">
        <v>397</v>
      </c>
      <c r="E11" s="58" t="s">
        <v>43</v>
      </c>
      <c r="F11" s="8">
        <v>11</v>
      </c>
      <c r="G11" s="32" t="s">
        <v>365</v>
      </c>
      <c r="H11" s="51">
        <v>11</v>
      </c>
      <c r="I11" s="51">
        <v>20</v>
      </c>
      <c r="J11" s="51">
        <v>6</v>
      </c>
      <c r="K11" s="51">
        <v>7</v>
      </c>
      <c r="L11" s="51">
        <v>14</v>
      </c>
      <c r="M11" s="51">
        <v>6</v>
      </c>
      <c r="N11" s="10">
        <f t="shared" ref="N11:N34" si="1">SUM(H11:M11)</f>
        <v>64</v>
      </c>
      <c r="O11" s="10">
        <v>3</v>
      </c>
      <c r="P11" s="24" t="s">
        <v>390</v>
      </c>
      <c r="Q11" s="33">
        <f t="shared" si="0"/>
        <v>55.652173913043477</v>
      </c>
    </row>
    <row r="12" spans="1:17" ht="28.5" customHeight="1" x14ac:dyDescent="0.3">
      <c r="A12" s="17">
        <v>5</v>
      </c>
      <c r="B12" s="56" t="s">
        <v>36</v>
      </c>
      <c r="C12" s="56" t="s">
        <v>395</v>
      </c>
      <c r="D12" s="56" t="s">
        <v>398</v>
      </c>
      <c r="E12" s="55" t="s">
        <v>18</v>
      </c>
      <c r="F12" s="49">
        <v>11</v>
      </c>
      <c r="G12" s="32" t="s">
        <v>387</v>
      </c>
      <c r="H12" s="51">
        <v>12</v>
      </c>
      <c r="I12" s="51">
        <v>23</v>
      </c>
      <c r="J12" s="51">
        <v>4</v>
      </c>
      <c r="K12" s="51">
        <v>7</v>
      </c>
      <c r="L12" s="51">
        <v>6</v>
      </c>
      <c r="M12" s="51">
        <v>12</v>
      </c>
      <c r="N12" s="10">
        <f t="shared" si="1"/>
        <v>64</v>
      </c>
      <c r="O12" s="10">
        <v>3</v>
      </c>
      <c r="P12" s="24" t="s">
        <v>390</v>
      </c>
      <c r="Q12" s="33">
        <f t="shared" si="0"/>
        <v>55.652173913043477</v>
      </c>
    </row>
    <row r="13" spans="1:17" ht="28.5" customHeight="1" x14ac:dyDescent="0.25">
      <c r="A13" s="17">
        <v>6</v>
      </c>
      <c r="B13" s="10" t="s">
        <v>52</v>
      </c>
      <c r="C13" s="10" t="s">
        <v>397</v>
      </c>
      <c r="D13" s="10" t="s">
        <v>397</v>
      </c>
      <c r="E13" s="54" t="s">
        <v>25</v>
      </c>
      <c r="F13" s="8">
        <v>11</v>
      </c>
      <c r="G13" s="32" t="s">
        <v>379</v>
      </c>
      <c r="H13" s="51">
        <v>10</v>
      </c>
      <c r="I13" s="51">
        <v>18</v>
      </c>
      <c r="J13" s="51">
        <v>3.5</v>
      </c>
      <c r="K13" s="51">
        <v>4</v>
      </c>
      <c r="L13" s="51">
        <v>8</v>
      </c>
      <c r="M13" s="51">
        <v>11</v>
      </c>
      <c r="N13" s="10">
        <f t="shared" si="1"/>
        <v>54.5</v>
      </c>
      <c r="O13" s="10">
        <v>4</v>
      </c>
      <c r="P13" s="24"/>
      <c r="Q13" s="33">
        <f t="shared" si="0"/>
        <v>47.391304347826086</v>
      </c>
    </row>
    <row r="14" spans="1:17" ht="28.5" customHeight="1" x14ac:dyDescent="0.25">
      <c r="A14" s="22">
        <v>7</v>
      </c>
      <c r="B14" s="10" t="s">
        <v>33</v>
      </c>
      <c r="C14" s="10" t="s">
        <v>397</v>
      </c>
      <c r="D14" s="10" t="s">
        <v>397</v>
      </c>
      <c r="E14" s="55" t="s">
        <v>95</v>
      </c>
      <c r="F14" s="8">
        <v>11</v>
      </c>
      <c r="G14" s="32" t="s">
        <v>362</v>
      </c>
      <c r="H14" s="51">
        <v>13</v>
      </c>
      <c r="I14" s="51">
        <v>20</v>
      </c>
      <c r="J14" s="51">
        <v>2</v>
      </c>
      <c r="K14" s="51">
        <v>3</v>
      </c>
      <c r="L14" s="51">
        <v>5</v>
      </c>
      <c r="M14" s="51">
        <v>10</v>
      </c>
      <c r="N14" s="10">
        <f t="shared" si="1"/>
        <v>53</v>
      </c>
      <c r="O14" s="10">
        <v>5</v>
      </c>
      <c r="P14" s="24"/>
      <c r="Q14" s="33">
        <f t="shared" si="0"/>
        <v>46.086956521739133</v>
      </c>
    </row>
    <row r="15" spans="1:17" ht="28.5" customHeight="1" x14ac:dyDescent="0.25">
      <c r="A15" s="17">
        <v>8</v>
      </c>
      <c r="B15" s="55" t="s">
        <v>192</v>
      </c>
      <c r="C15" s="55" t="s">
        <v>399</v>
      </c>
      <c r="D15" s="55" t="s">
        <v>400</v>
      </c>
      <c r="E15" s="58" t="s">
        <v>43</v>
      </c>
      <c r="F15" s="8">
        <v>11</v>
      </c>
      <c r="G15" s="32" t="s">
        <v>367</v>
      </c>
      <c r="H15" s="51">
        <v>12</v>
      </c>
      <c r="I15" s="51">
        <v>16</v>
      </c>
      <c r="J15" s="51">
        <v>0</v>
      </c>
      <c r="K15" s="51">
        <v>4</v>
      </c>
      <c r="L15" s="51">
        <v>6</v>
      </c>
      <c r="M15" s="51">
        <v>11</v>
      </c>
      <c r="N15" s="10">
        <f t="shared" si="1"/>
        <v>49</v>
      </c>
      <c r="O15" s="10">
        <v>6</v>
      </c>
      <c r="P15" s="24"/>
      <c r="Q15" s="33">
        <f t="shared" si="0"/>
        <v>42.608695652173914</v>
      </c>
    </row>
    <row r="16" spans="1:17" ht="28.5" customHeight="1" x14ac:dyDescent="0.3">
      <c r="A16" s="17">
        <v>9</v>
      </c>
      <c r="B16" s="75" t="s">
        <v>188</v>
      </c>
      <c r="C16" s="75" t="s">
        <v>401</v>
      </c>
      <c r="D16" s="75" t="s">
        <v>401</v>
      </c>
      <c r="E16" s="55" t="s">
        <v>23</v>
      </c>
      <c r="F16" s="49">
        <v>11</v>
      </c>
      <c r="G16" s="32" t="s">
        <v>363</v>
      </c>
      <c r="H16" s="51">
        <v>9</v>
      </c>
      <c r="I16" s="51">
        <v>18</v>
      </c>
      <c r="J16" s="51">
        <v>4</v>
      </c>
      <c r="K16" s="51">
        <v>2</v>
      </c>
      <c r="L16" s="51">
        <v>8</v>
      </c>
      <c r="M16" s="51">
        <v>0</v>
      </c>
      <c r="N16" s="10">
        <f t="shared" si="1"/>
        <v>41</v>
      </c>
      <c r="O16" s="10">
        <v>7</v>
      </c>
      <c r="P16" s="24"/>
      <c r="Q16" s="33">
        <f t="shared" si="0"/>
        <v>35.652173913043477</v>
      </c>
    </row>
    <row r="17" spans="1:17" ht="28.5" customHeight="1" x14ac:dyDescent="0.25">
      <c r="A17" s="22">
        <v>10</v>
      </c>
      <c r="B17" s="55" t="s">
        <v>53</v>
      </c>
      <c r="C17" s="55" t="s">
        <v>402</v>
      </c>
      <c r="D17" s="55" t="s">
        <v>397</v>
      </c>
      <c r="E17" s="10" t="s">
        <v>16</v>
      </c>
      <c r="F17" s="8">
        <v>11</v>
      </c>
      <c r="G17" s="32" t="s">
        <v>378</v>
      </c>
      <c r="H17" s="51">
        <v>7</v>
      </c>
      <c r="I17" s="51">
        <v>2</v>
      </c>
      <c r="J17" s="51">
        <v>1</v>
      </c>
      <c r="K17" s="51">
        <v>8</v>
      </c>
      <c r="L17" s="51">
        <v>12</v>
      </c>
      <c r="M17" s="51">
        <v>10</v>
      </c>
      <c r="N17" s="10">
        <f t="shared" si="1"/>
        <v>40</v>
      </c>
      <c r="O17" s="10">
        <v>8</v>
      </c>
      <c r="P17" s="24"/>
      <c r="Q17" s="33">
        <f t="shared" si="0"/>
        <v>34.782608695652172</v>
      </c>
    </row>
    <row r="18" spans="1:17" ht="28.5" customHeight="1" x14ac:dyDescent="0.25">
      <c r="A18" s="17">
        <v>11</v>
      </c>
      <c r="B18" s="55" t="s">
        <v>60</v>
      </c>
      <c r="C18" s="55" t="s">
        <v>399</v>
      </c>
      <c r="D18" s="55" t="s">
        <v>397</v>
      </c>
      <c r="E18" s="55" t="s">
        <v>44</v>
      </c>
      <c r="F18" s="8">
        <v>11</v>
      </c>
      <c r="G18" s="32" t="s">
        <v>372</v>
      </c>
      <c r="H18" s="51">
        <v>8</v>
      </c>
      <c r="I18" s="51">
        <v>4</v>
      </c>
      <c r="J18" s="51">
        <v>1</v>
      </c>
      <c r="K18" s="51">
        <v>8</v>
      </c>
      <c r="L18" s="51">
        <v>11</v>
      </c>
      <c r="M18" s="51">
        <v>8</v>
      </c>
      <c r="N18" s="10">
        <f t="shared" si="1"/>
        <v>40</v>
      </c>
      <c r="O18" s="10">
        <v>8</v>
      </c>
      <c r="P18" s="24"/>
      <c r="Q18" s="33">
        <f t="shared" si="0"/>
        <v>34.782608695652172</v>
      </c>
    </row>
    <row r="19" spans="1:17" ht="28.5" customHeight="1" x14ac:dyDescent="0.25">
      <c r="A19" s="17">
        <v>12</v>
      </c>
      <c r="B19" s="55" t="s">
        <v>191</v>
      </c>
      <c r="C19" s="55" t="s">
        <v>397</v>
      </c>
      <c r="D19" s="55" t="s">
        <v>402</v>
      </c>
      <c r="E19" s="58" t="s">
        <v>43</v>
      </c>
      <c r="F19" s="8">
        <v>11</v>
      </c>
      <c r="G19" s="32" t="s">
        <v>366</v>
      </c>
      <c r="H19" s="51">
        <v>6</v>
      </c>
      <c r="I19" s="51">
        <v>6</v>
      </c>
      <c r="J19" s="51">
        <v>5</v>
      </c>
      <c r="K19" s="51">
        <v>10</v>
      </c>
      <c r="L19" s="51">
        <v>6</v>
      </c>
      <c r="M19" s="51">
        <v>6</v>
      </c>
      <c r="N19" s="10">
        <f t="shared" si="1"/>
        <v>39</v>
      </c>
      <c r="O19" s="10">
        <v>9</v>
      </c>
      <c r="P19" s="24"/>
      <c r="Q19" s="33">
        <f t="shared" si="0"/>
        <v>33.913043478260867</v>
      </c>
    </row>
    <row r="20" spans="1:17" ht="28.5" customHeight="1" x14ac:dyDescent="0.25">
      <c r="A20" s="22">
        <v>13</v>
      </c>
      <c r="B20" s="10" t="s">
        <v>32</v>
      </c>
      <c r="C20" s="55" t="s">
        <v>403</v>
      </c>
      <c r="D20" s="55" t="s">
        <v>397</v>
      </c>
      <c r="E20" s="55" t="s">
        <v>26</v>
      </c>
      <c r="F20" s="8">
        <v>11</v>
      </c>
      <c r="G20" s="32" t="s">
        <v>377</v>
      </c>
      <c r="H20" s="51">
        <v>8</v>
      </c>
      <c r="I20" s="51">
        <v>8</v>
      </c>
      <c r="J20" s="51">
        <v>7</v>
      </c>
      <c r="K20" s="51">
        <v>8</v>
      </c>
      <c r="L20" s="51">
        <v>7</v>
      </c>
      <c r="M20" s="51">
        <v>1</v>
      </c>
      <c r="N20" s="10">
        <f t="shared" si="1"/>
        <v>39</v>
      </c>
      <c r="O20" s="10">
        <v>9</v>
      </c>
      <c r="P20" s="24"/>
      <c r="Q20" s="33">
        <f t="shared" si="0"/>
        <v>33.913043478260867</v>
      </c>
    </row>
    <row r="21" spans="1:17" ht="28.5" customHeight="1" x14ac:dyDescent="0.3">
      <c r="A21" s="17">
        <v>14</v>
      </c>
      <c r="B21" s="56" t="s">
        <v>153</v>
      </c>
      <c r="C21" s="56" t="s">
        <v>399</v>
      </c>
      <c r="D21" s="56" t="s">
        <v>396</v>
      </c>
      <c r="E21" s="55" t="s">
        <v>48</v>
      </c>
      <c r="F21" s="11">
        <v>11</v>
      </c>
      <c r="G21" s="32" t="s">
        <v>383</v>
      </c>
      <c r="H21" s="51">
        <v>13</v>
      </c>
      <c r="I21" s="51">
        <v>7</v>
      </c>
      <c r="J21" s="51">
        <v>1</v>
      </c>
      <c r="K21" s="51">
        <v>4</v>
      </c>
      <c r="L21" s="51">
        <v>6</v>
      </c>
      <c r="M21" s="51">
        <v>6</v>
      </c>
      <c r="N21" s="10">
        <f t="shared" si="1"/>
        <v>37</v>
      </c>
      <c r="O21" s="10">
        <v>10</v>
      </c>
      <c r="P21" s="24"/>
      <c r="Q21" s="33">
        <f t="shared" si="0"/>
        <v>32.173913043478258</v>
      </c>
    </row>
    <row r="22" spans="1:17" ht="28.5" customHeight="1" x14ac:dyDescent="0.25">
      <c r="A22" s="17">
        <v>15</v>
      </c>
      <c r="B22" s="75" t="s">
        <v>189</v>
      </c>
      <c r="C22" s="75" t="s">
        <v>403</v>
      </c>
      <c r="D22" s="75" t="s">
        <v>397</v>
      </c>
      <c r="E22" s="55" t="s">
        <v>23</v>
      </c>
      <c r="F22" s="22">
        <v>11</v>
      </c>
      <c r="G22" s="32" t="s">
        <v>364</v>
      </c>
      <c r="H22" s="51">
        <v>9</v>
      </c>
      <c r="I22" s="51">
        <v>18</v>
      </c>
      <c r="J22" s="51">
        <v>0</v>
      </c>
      <c r="K22" s="51">
        <v>6</v>
      </c>
      <c r="L22" s="51">
        <v>2</v>
      </c>
      <c r="M22" s="51">
        <v>0</v>
      </c>
      <c r="N22" s="10">
        <f t="shared" si="1"/>
        <v>35</v>
      </c>
      <c r="O22" s="10">
        <v>11</v>
      </c>
      <c r="P22" s="24"/>
      <c r="Q22" s="33">
        <f t="shared" si="0"/>
        <v>30.434782608695656</v>
      </c>
    </row>
    <row r="23" spans="1:17" ht="28.5" customHeight="1" x14ac:dyDescent="0.25">
      <c r="A23" s="22">
        <v>16</v>
      </c>
      <c r="B23" s="10" t="s">
        <v>201</v>
      </c>
      <c r="C23" s="10" t="s">
        <v>395</v>
      </c>
      <c r="D23" s="10" t="s">
        <v>396</v>
      </c>
      <c r="E23" s="54" t="s">
        <v>25</v>
      </c>
      <c r="F23" s="22">
        <v>11</v>
      </c>
      <c r="G23" s="32" t="s">
        <v>380</v>
      </c>
      <c r="H23" s="51">
        <v>10</v>
      </c>
      <c r="I23" s="51">
        <v>18</v>
      </c>
      <c r="J23" s="51">
        <v>1</v>
      </c>
      <c r="K23" s="51">
        <v>0</v>
      </c>
      <c r="L23" s="51">
        <v>3</v>
      </c>
      <c r="M23" s="51">
        <v>0</v>
      </c>
      <c r="N23" s="10">
        <f t="shared" si="1"/>
        <v>32</v>
      </c>
      <c r="O23" s="10">
        <v>12</v>
      </c>
      <c r="P23" s="24"/>
      <c r="Q23" s="33">
        <f t="shared" si="0"/>
        <v>27.826086956521738</v>
      </c>
    </row>
    <row r="24" spans="1:17" ht="28.5" customHeight="1" x14ac:dyDescent="0.25">
      <c r="A24" s="17">
        <v>17</v>
      </c>
      <c r="B24" s="91" t="s">
        <v>35</v>
      </c>
      <c r="C24" s="91" t="s">
        <v>404</v>
      </c>
      <c r="D24" s="91" t="s">
        <v>397</v>
      </c>
      <c r="E24" s="79" t="s">
        <v>41</v>
      </c>
      <c r="F24" s="22">
        <v>11</v>
      </c>
      <c r="G24" s="32" t="s">
        <v>381</v>
      </c>
      <c r="H24" s="51">
        <v>7</v>
      </c>
      <c r="I24" s="51">
        <v>16</v>
      </c>
      <c r="J24" s="51">
        <v>0</v>
      </c>
      <c r="K24" s="51">
        <v>0</v>
      </c>
      <c r="L24" s="51">
        <v>6</v>
      </c>
      <c r="M24" s="51">
        <v>0</v>
      </c>
      <c r="N24" s="10">
        <f t="shared" si="1"/>
        <v>29</v>
      </c>
      <c r="O24" s="10">
        <v>13</v>
      </c>
      <c r="P24" s="24"/>
      <c r="Q24" s="33">
        <f t="shared" si="0"/>
        <v>25.217391304347824</v>
      </c>
    </row>
    <row r="25" spans="1:17" ht="28.5" customHeight="1" x14ac:dyDescent="0.25">
      <c r="A25" s="17">
        <v>18</v>
      </c>
      <c r="B25" s="91" t="s">
        <v>49</v>
      </c>
      <c r="C25" s="91" t="s">
        <v>404</v>
      </c>
      <c r="D25" s="91" t="s">
        <v>392</v>
      </c>
      <c r="E25" s="79" t="s">
        <v>41</v>
      </c>
      <c r="F25" s="22">
        <v>11</v>
      </c>
      <c r="G25" s="32" t="s">
        <v>382</v>
      </c>
      <c r="H25" s="51">
        <v>5</v>
      </c>
      <c r="I25" s="51">
        <v>10</v>
      </c>
      <c r="J25" s="51">
        <v>0</v>
      </c>
      <c r="K25" s="51">
        <v>4</v>
      </c>
      <c r="L25" s="51">
        <v>4</v>
      </c>
      <c r="M25" s="51">
        <v>0</v>
      </c>
      <c r="N25" s="10">
        <f t="shared" si="1"/>
        <v>23</v>
      </c>
      <c r="O25" s="10">
        <v>14</v>
      </c>
      <c r="P25" s="24"/>
      <c r="Q25" s="33">
        <f t="shared" si="0"/>
        <v>20</v>
      </c>
    </row>
    <row r="26" spans="1:17" ht="28.5" customHeight="1" x14ac:dyDescent="0.25">
      <c r="A26" s="22">
        <v>19</v>
      </c>
      <c r="B26" s="56" t="s">
        <v>200</v>
      </c>
      <c r="C26" s="56" t="s">
        <v>404</v>
      </c>
      <c r="D26" s="56" t="s">
        <v>399</v>
      </c>
      <c r="E26" s="55" t="s">
        <v>17</v>
      </c>
      <c r="F26" s="22">
        <v>11</v>
      </c>
      <c r="G26" s="32" t="s">
        <v>376</v>
      </c>
      <c r="H26" s="51">
        <v>7</v>
      </c>
      <c r="I26" s="51">
        <v>2</v>
      </c>
      <c r="J26" s="51">
        <v>0</v>
      </c>
      <c r="K26" s="51">
        <v>4</v>
      </c>
      <c r="L26" s="51">
        <v>4</v>
      </c>
      <c r="M26" s="51">
        <v>3</v>
      </c>
      <c r="N26" s="10">
        <f t="shared" si="1"/>
        <v>20</v>
      </c>
      <c r="O26" s="10">
        <v>15</v>
      </c>
      <c r="P26" s="24"/>
      <c r="Q26" s="33">
        <f t="shared" si="0"/>
        <v>17.391304347826086</v>
      </c>
    </row>
    <row r="27" spans="1:17" ht="28.5" customHeight="1" x14ac:dyDescent="0.3">
      <c r="A27" s="17">
        <v>20</v>
      </c>
      <c r="B27" s="56" t="s">
        <v>207</v>
      </c>
      <c r="C27" s="56" t="s">
        <v>404</v>
      </c>
      <c r="D27" s="56" t="s">
        <v>396</v>
      </c>
      <c r="E27" s="77" t="s">
        <v>206</v>
      </c>
      <c r="F27" s="11">
        <v>11</v>
      </c>
      <c r="G27" s="32" t="s">
        <v>385</v>
      </c>
      <c r="H27" s="51">
        <v>7</v>
      </c>
      <c r="I27" s="51">
        <v>0</v>
      </c>
      <c r="J27" s="51">
        <v>0</v>
      </c>
      <c r="K27" s="51">
        <v>4</v>
      </c>
      <c r="L27" s="51">
        <v>4</v>
      </c>
      <c r="M27" s="51">
        <v>4</v>
      </c>
      <c r="N27" s="10">
        <f t="shared" si="1"/>
        <v>19</v>
      </c>
      <c r="O27" s="10">
        <v>16</v>
      </c>
      <c r="P27" s="24"/>
      <c r="Q27" s="33">
        <f t="shared" si="0"/>
        <v>16.521739130434781</v>
      </c>
    </row>
    <row r="28" spans="1:17" ht="28.5" customHeight="1" x14ac:dyDescent="0.25">
      <c r="A28" s="17">
        <v>21</v>
      </c>
      <c r="B28" s="55" t="s">
        <v>193</v>
      </c>
      <c r="C28" s="55" t="s">
        <v>405</v>
      </c>
      <c r="D28" s="55" t="s">
        <v>405</v>
      </c>
      <c r="E28" s="58" t="s">
        <v>43</v>
      </c>
      <c r="F28" s="22">
        <v>11</v>
      </c>
      <c r="G28" s="32" t="s">
        <v>368</v>
      </c>
      <c r="H28" s="51">
        <v>10</v>
      </c>
      <c r="I28" s="51">
        <v>0</v>
      </c>
      <c r="J28" s="51">
        <v>2</v>
      </c>
      <c r="K28" s="51">
        <v>1</v>
      </c>
      <c r="L28" s="51">
        <v>3</v>
      </c>
      <c r="M28" s="51">
        <v>2</v>
      </c>
      <c r="N28" s="10">
        <f t="shared" si="1"/>
        <v>18</v>
      </c>
      <c r="O28" s="10">
        <v>17</v>
      </c>
      <c r="P28" s="24"/>
      <c r="Q28" s="33">
        <f t="shared" si="0"/>
        <v>15.65217391304348</v>
      </c>
    </row>
    <row r="29" spans="1:17" ht="28.5" customHeight="1" x14ac:dyDescent="0.25">
      <c r="A29" s="22">
        <v>22</v>
      </c>
      <c r="B29" s="55" t="s">
        <v>196</v>
      </c>
      <c r="C29" s="55" t="s">
        <v>395</v>
      </c>
      <c r="D29" s="55" t="s">
        <v>401</v>
      </c>
      <c r="E29" s="55" t="s">
        <v>44</v>
      </c>
      <c r="F29" s="22">
        <v>11</v>
      </c>
      <c r="G29" s="32" t="s">
        <v>371</v>
      </c>
      <c r="H29" s="51">
        <v>4</v>
      </c>
      <c r="I29" s="51">
        <v>8</v>
      </c>
      <c r="J29" s="51">
        <v>2</v>
      </c>
      <c r="K29" s="51">
        <v>2</v>
      </c>
      <c r="L29" s="51">
        <v>0</v>
      </c>
      <c r="M29" s="51">
        <v>0</v>
      </c>
      <c r="N29" s="10">
        <f t="shared" si="1"/>
        <v>16</v>
      </c>
      <c r="O29" s="10">
        <v>18</v>
      </c>
      <c r="P29" s="24"/>
      <c r="Q29" s="33">
        <f t="shared" si="0"/>
        <v>13.913043478260869</v>
      </c>
    </row>
    <row r="30" spans="1:17" ht="28.5" customHeight="1" x14ac:dyDescent="0.3">
      <c r="A30" s="17">
        <v>23</v>
      </c>
      <c r="B30" s="56" t="s">
        <v>198</v>
      </c>
      <c r="C30" s="56" t="s">
        <v>395</v>
      </c>
      <c r="D30" s="56" t="s">
        <v>393</v>
      </c>
      <c r="E30" s="55" t="s">
        <v>17</v>
      </c>
      <c r="F30" s="11">
        <v>11</v>
      </c>
      <c r="G30" s="32" t="s">
        <v>374</v>
      </c>
      <c r="H30" s="51">
        <v>3</v>
      </c>
      <c r="I30" s="51">
        <v>2</v>
      </c>
      <c r="J30" s="51">
        <v>0</v>
      </c>
      <c r="K30" s="51">
        <v>4</v>
      </c>
      <c r="L30" s="51">
        <v>3</v>
      </c>
      <c r="M30" s="51">
        <v>3</v>
      </c>
      <c r="N30" s="10">
        <f t="shared" si="1"/>
        <v>15</v>
      </c>
      <c r="O30" s="10">
        <v>19</v>
      </c>
      <c r="P30" s="24"/>
      <c r="Q30" s="33">
        <f t="shared" si="0"/>
        <v>13.043478260869565</v>
      </c>
    </row>
    <row r="31" spans="1:17" ht="28.5" customHeight="1" x14ac:dyDescent="0.25">
      <c r="A31" s="17">
        <v>24</v>
      </c>
      <c r="B31" s="56" t="s">
        <v>197</v>
      </c>
      <c r="C31" s="56" t="s">
        <v>393</v>
      </c>
      <c r="D31" s="56" t="s">
        <v>397</v>
      </c>
      <c r="E31" s="55" t="s">
        <v>17</v>
      </c>
      <c r="F31" s="22">
        <v>11</v>
      </c>
      <c r="G31" s="32" t="s">
        <v>373</v>
      </c>
      <c r="H31" s="51">
        <v>4</v>
      </c>
      <c r="I31" s="51">
        <v>0</v>
      </c>
      <c r="J31" s="51">
        <v>0</v>
      </c>
      <c r="K31" s="51">
        <v>1</v>
      </c>
      <c r="L31" s="51">
        <v>4</v>
      </c>
      <c r="M31" s="51">
        <v>0</v>
      </c>
      <c r="N31" s="10">
        <f t="shared" si="1"/>
        <v>9</v>
      </c>
      <c r="O31" s="10">
        <v>20</v>
      </c>
      <c r="P31" s="24"/>
      <c r="Q31" s="33">
        <f t="shared" si="0"/>
        <v>7.8260869565217401</v>
      </c>
    </row>
    <row r="32" spans="1:17" ht="28.5" customHeight="1" x14ac:dyDescent="0.25">
      <c r="A32" s="22">
        <v>25</v>
      </c>
      <c r="B32" s="56" t="s">
        <v>199</v>
      </c>
      <c r="C32" s="56" t="s">
        <v>406</v>
      </c>
      <c r="D32" s="56" t="s">
        <v>407</v>
      </c>
      <c r="E32" s="55" t="s">
        <v>17</v>
      </c>
      <c r="F32" s="22">
        <v>11</v>
      </c>
      <c r="G32" s="32" t="s">
        <v>375</v>
      </c>
      <c r="H32" s="51">
        <v>6</v>
      </c>
      <c r="I32" s="51">
        <v>0</v>
      </c>
      <c r="J32" s="51">
        <v>0</v>
      </c>
      <c r="K32" s="51">
        <v>1</v>
      </c>
      <c r="L32" s="51">
        <v>1</v>
      </c>
      <c r="M32" s="51">
        <v>0</v>
      </c>
      <c r="N32" s="10">
        <f t="shared" si="1"/>
        <v>8</v>
      </c>
      <c r="O32" s="10">
        <v>21</v>
      </c>
      <c r="P32" s="24"/>
      <c r="Q32" s="33">
        <f t="shared" si="0"/>
        <v>6.9565217391304346</v>
      </c>
    </row>
    <row r="33" spans="1:17" ht="28.5" customHeight="1" x14ac:dyDescent="0.3">
      <c r="A33" s="17">
        <v>26</v>
      </c>
      <c r="B33" s="56" t="s">
        <v>204</v>
      </c>
      <c r="C33" s="56" t="s">
        <v>393</v>
      </c>
      <c r="D33" s="56" t="s">
        <v>406</v>
      </c>
      <c r="E33" s="55" t="s">
        <v>23</v>
      </c>
      <c r="F33" s="11">
        <v>11</v>
      </c>
      <c r="G33" s="32" t="s">
        <v>386</v>
      </c>
      <c r="H33" s="51">
        <v>5</v>
      </c>
      <c r="I33" s="51">
        <v>0</v>
      </c>
      <c r="J33" s="51">
        <v>0</v>
      </c>
      <c r="K33" s="51">
        <v>1</v>
      </c>
      <c r="L33" s="51">
        <v>1</v>
      </c>
      <c r="M33" s="51">
        <v>0</v>
      </c>
      <c r="N33" s="10">
        <f t="shared" si="1"/>
        <v>7</v>
      </c>
      <c r="O33" s="10">
        <v>22</v>
      </c>
      <c r="P33" s="24"/>
      <c r="Q33" s="33">
        <f t="shared" si="0"/>
        <v>6.0869565217391308</v>
      </c>
    </row>
    <row r="34" spans="1:17" ht="28.5" customHeight="1" x14ac:dyDescent="0.3">
      <c r="A34" s="17">
        <v>27</v>
      </c>
      <c r="B34" s="56" t="s">
        <v>205</v>
      </c>
      <c r="C34" s="56" t="s">
        <v>395</v>
      </c>
      <c r="D34" s="56" t="s">
        <v>397</v>
      </c>
      <c r="E34" s="77" t="s">
        <v>206</v>
      </c>
      <c r="F34" s="11">
        <v>11</v>
      </c>
      <c r="G34" s="32" t="s">
        <v>384</v>
      </c>
      <c r="H34" s="51">
        <v>5</v>
      </c>
      <c r="I34" s="51">
        <v>0</v>
      </c>
      <c r="J34" s="51">
        <v>0</v>
      </c>
      <c r="K34" s="51">
        <v>1</v>
      </c>
      <c r="L34" s="51">
        <v>1</v>
      </c>
      <c r="M34" s="51">
        <v>0</v>
      </c>
      <c r="N34" s="10">
        <f t="shared" si="1"/>
        <v>7</v>
      </c>
      <c r="O34" s="10">
        <v>22</v>
      </c>
      <c r="P34" s="24"/>
      <c r="Q34" s="33">
        <f t="shared" si="0"/>
        <v>6.0869565217391308</v>
      </c>
    </row>
    <row r="35" spans="1:17" ht="19.5" customHeight="1" x14ac:dyDescent="0.25">
      <c r="A35" s="46"/>
      <c r="B35" s="95"/>
      <c r="C35" s="95"/>
      <c r="D35" s="95"/>
      <c r="E35" s="96"/>
      <c r="F35" s="46"/>
      <c r="G35" s="45"/>
      <c r="H35" s="95"/>
      <c r="I35" s="95"/>
      <c r="J35" s="95"/>
      <c r="K35" s="95"/>
      <c r="L35" s="95"/>
      <c r="M35" s="95"/>
      <c r="N35" s="97"/>
      <c r="O35" s="97"/>
      <c r="P35" s="43"/>
      <c r="Q35" s="98"/>
    </row>
    <row r="36" spans="1:17" ht="18.75" x14ac:dyDescent="0.3">
      <c r="B36" s="6" t="s">
        <v>7</v>
      </c>
      <c r="C36" s="30"/>
      <c r="D36" s="30"/>
      <c r="E36" s="39" t="s">
        <v>169</v>
      </c>
      <c r="F36" s="25"/>
      <c r="G36" s="25"/>
      <c r="H36" s="44"/>
      <c r="I36" s="43"/>
      <c r="J36" s="43"/>
      <c r="K36" s="43"/>
      <c r="L36" s="43"/>
    </row>
    <row r="37" spans="1:17" ht="18.75" x14ac:dyDescent="0.3">
      <c r="B37" s="31"/>
      <c r="C37" s="25"/>
      <c r="D37" s="25"/>
      <c r="E37" s="40"/>
      <c r="H37" s="71"/>
      <c r="I37" s="71"/>
      <c r="J37" s="71"/>
      <c r="K37" s="72"/>
      <c r="L37" s="43"/>
    </row>
    <row r="38" spans="1:17" ht="18.75" x14ac:dyDescent="0.3">
      <c r="B38" s="6" t="s">
        <v>8</v>
      </c>
      <c r="C38" s="30"/>
      <c r="D38" s="30"/>
      <c r="E38" s="39" t="s">
        <v>19</v>
      </c>
    </row>
    <row r="39" spans="1:17" ht="18.75" x14ac:dyDescent="0.3">
      <c r="B39" s="6"/>
      <c r="C39" s="30"/>
      <c r="D39" s="30"/>
      <c r="E39" s="39" t="s">
        <v>202</v>
      </c>
    </row>
    <row r="40" spans="1:17" ht="18.75" x14ac:dyDescent="0.3">
      <c r="B40" s="7"/>
      <c r="C40" s="30"/>
      <c r="D40" s="30"/>
      <c r="E40" s="39" t="s">
        <v>27</v>
      </c>
    </row>
    <row r="41" spans="1:17" ht="18.75" x14ac:dyDescent="0.3">
      <c r="B41" s="7"/>
      <c r="C41" s="30"/>
      <c r="D41" s="30"/>
      <c r="E41" s="39" t="s">
        <v>59</v>
      </c>
    </row>
    <row r="42" spans="1:17" ht="18.75" x14ac:dyDescent="0.3">
      <c r="B42" s="7"/>
      <c r="C42" s="30"/>
      <c r="D42" s="30"/>
      <c r="E42" s="39" t="s">
        <v>58</v>
      </c>
    </row>
    <row r="43" spans="1:17" ht="18.75" x14ac:dyDescent="0.3">
      <c r="B43" s="31" t="s">
        <v>9</v>
      </c>
      <c r="C43" s="30"/>
      <c r="D43" s="30"/>
      <c r="E43" s="39" t="s">
        <v>203</v>
      </c>
    </row>
  </sheetData>
  <mergeCells count="5">
    <mergeCell ref="A1:H1"/>
    <mergeCell ref="A2:H2"/>
    <mergeCell ref="A4:H4"/>
    <mergeCell ref="A5:H5"/>
    <mergeCell ref="A3:Q3"/>
  </mergeCells>
  <pageMargins left="0.7" right="0.7" top="0.75" bottom="0.75" header="0.3" footer="0.3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7 класс  </vt:lpstr>
      <vt:lpstr>8 класс </vt:lpstr>
      <vt:lpstr>9 класс </vt:lpstr>
      <vt:lpstr>10 класс</vt:lpstr>
      <vt:lpstr>11 класс </vt:lpstr>
      <vt:lpstr>'10 класс'!Область_печати</vt:lpstr>
      <vt:lpstr>'11 класс '!Область_печати</vt:lpstr>
      <vt:lpstr>'7 класс  '!Область_печати</vt:lpstr>
      <vt:lpstr>'8 класс '!Область_печати</vt:lpstr>
      <vt:lpstr>'9 класс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2013-11-15T11:54:14Z</cp:lastPrinted>
  <dcterms:created xsi:type="dcterms:W3CDTF">2006-09-28T05:33:49Z</dcterms:created>
  <dcterms:modified xsi:type="dcterms:W3CDTF">2020-12-18T09:04:58Z</dcterms:modified>
</cp:coreProperties>
</file>