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4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Print_Area" localSheetId="3">'10 класс'!$A$1:$Q$33</definedName>
    <definedName name="_xlnm.Print_Area" localSheetId="0">'7 класс  '!$A$1:$Q$48</definedName>
  </definedNames>
  <calcPr fullCalcOnLoad="1"/>
</workbook>
</file>

<file path=xl/sharedStrings.xml><?xml version="1.0" encoding="utf-8"?>
<sst xmlns="http://schemas.openxmlformats.org/spreadsheetml/2006/main" count="585" uniqueCount="371">
  <si>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</si>
  <si>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</si>
  <si>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</si>
  <si>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</si>
  <si>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</si>
  <si>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</si>
  <si>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</si>
  <si>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</si>
  <si>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</si>
  <si>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</si>
  <si>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</si>
  <si>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</si>
  <si>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</si>
  <si>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</si>
  <si>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</si>
  <si>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</si>
  <si>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</si>
  <si>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</si>
  <si>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</si>
  <si>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Владислав</t>
  </si>
  <si>
    <t>Дмитриевич</t>
  </si>
  <si>
    <t>Елизавета</t>
  </si>
  <si>
    <t>Эдуардовна</t>
  </si>
  <si>
    <t>Руслан</t>
  </si>
  <si>
    <t>Алексеевна</t>
  </si>
  <si>
    <t>Юлия</t>
  </si>
  <si>
    <t>Игоревна</t>
  </si>
  <si>
    <t>Сергеевич</t>
  </si>
  <si>
    <t>Александрович</t>
  </si>
  <si>
    <t>Евгеньевич</t>
  </si>
  <si>
    <t>Александровна</t>
  </si>
  <si>
    <t>Анастасия</t>
  </si>
  <si>
    <t>Максимовна</t>
  </si>
  <si>
    <t>Дмитриевна</t>
  </si>
  <si>
    <t>Ангелина</t>
  </si>
  <si>
    <t>Мария</t>
  </si>
  <si>
    <t>Андреевна</t>
  </si>
  <si>
    <t>Сергеевна</t>
  </si>
  <si>
    <t>Андреевич</t>
  </si>
  <si>
    <t>Кирилл</t>
  </si>
  <si>
    <t>Александр</t>
  </si>
  <si>
    <t>Екатерина</t>
  </si>
  <si>
    <t>Ольга</t>
  </si>
  <si>
    <t>Владимировна</t>
  </si>
  <si>
    <t>Маратович</t>
  </si>
  <si>
    <t>Иван</t>
  </si>
  <si>
    <t>Михайловна</t>
  </si>
  <si>
    <t>Евгеньевна</t>
  </si>
  <si>
    <t>Валерьевич</t>
  </si>
  <si>
    <t>Юрьевич</t>
  </si>
  <si>
    <t>Алексей</t>
  </si>
  <si>
    <t>Дмитрий</t>
  </si>
  <si>
    <t>Ивановна</t>
  </si>
  <si>
    <t>Алексеевич</t>
  </si>
  <si>
    <t>Николаевич</t>
  </si>
  <si>
    <t>Елена</t>
  </si>
  <si>
    <t>Коновалова</t>
  </si>
  <si>
    <t>Оксана</t>
  </si>
  <si>
    <t>Задание 5</t>
  </si>
  <si>
    <t>Часть I</t>
  </si>
  <si>
    <t>Часть II</t>
  </si>
  <si>
    <t>Константинович</t>
  </si>
  <si>
    <t>Владимирович</t>
  </si>
  <si>
    <t>Олеговна</t>
  </si>
  <si>
    <t>Арсений</t>
  </si>
  <si>
    <t>Ринат</t>
  </si>
  <si>
    <t>Вадимович</t>
  </si>
  <si>
    <t>Михаил</t>
  </si>
  <si>
    <t>Салават</t>
  </si>
  <si>
    <t>Азатович</t>
  </si>
  <si>
    <t>Чемуртан</t>
  </si>
  <si>
    <t>Курилов</t>
  </si>
  <si>
    <t>Богдан</t>
  </si>
  <si>
    <t>Радмир</t>
  </si>
  <si>
    <t>Куликов</t>
  </si>
  <si>
    <t>Витальевич</t>
  </si>
  <si>
    <t>Олег</t>
  </si>
  <si>
    <t>Айтнякова</t>
  </si>
  <si>
    <t>Регина</t>
  </si>
  <si>
    <t>Камалов</t>
  </si>
  <si>
    <t>Романович</t>
  </si>
  <si>
    <t>Никитин</t>
  </si>
  <si>
    <t xml:space="preserve">Юлия </t>
  </si>
  <si>
    <t>Белоконов</t>
  </si>
  <si>
    <t>Тарханова</t>
  </si>
  <si>
    <t>Титов</t>
  </si>
  <si>
    <t>Вячеслав</t>
  </si>
  <si>
    <t>Германович</t>
  </si>
  <si>
    <t>Диана</t>
  </si>
  <si>
    <t>Владиславовна</t>
  </si>
  <si>
    <t>Н.А. Касьян</t>
  </si>
  <si>
    <t>М.П. Кищенко</t>
  </si>
  <si>
    <t>Н.С. Киршина</t>
  </si>
  <si>
    <t>Н.Ю.Максимова</t>
  </si>
  <si>
    <t>Тест</t>
  </si>
  <si>
    <t>тест</t>
  </si>
  <si>
    <t>Н.Г. Дектерева</t>
  </si>
  <si>
    <t>Царегородцева</t>
  </si>
  <si>
    <t>Григорьева</t>
  </si>
  <si>
    <t>Аппельганц</t>
  </si>
  <si>
    <t>Тарасов</t>
  </si>
  <si>
    <t>Илья</t>
  </si>
  <si>
    <t>Ринатович</t>
  </si>
  <si>
    <t>Браеску</t>
  </si>
  <si>
    <t>Николаевна</t>
  </si>
  <si>
    <t>Рыбьякова</t>
  </si>
  <si>
    <t>Шишалов</t>
  </si>
  <si>
    <t>Игнат</t>
  </si>
  <si>
    <t>Зайцев</t>
  </si>
  <si>
    <t>Павлович</t>
  </si>
  <si>
    <t>Крутикова</t>
  </si>
  <si>
    <t>Наталья</t>
  </si>
  <si>
    <t>Коптяева</t>
  </si>
  <si>
    <t>Титова</t>
  </si>
  <si>
    <t>Петровна</t>
  </si>
  <si>
    <t>Коржук</t>
  </si>
  <si>
    <t>Абдрашитова</t>
  </si>
  <si>
    <t>Алсу</t>
  </si>
  <si>
    <t>Рафаэльевна</t>
  </si>
  <si>
    <t>Ткаченко</t>
  </si>
  <si>
    <t>Ксения</t>
  </si>
  <si>
    <t>Репина</t>
  </si>
  <si>
    <t>Хатина</t>
  </si>
  <si>
    <t>Малюгина</t>
  </si>
  <si>
    <t>Федоров</t>
  </si>
  <si>
    <t>Собольников</t>
  </si>
  <si>
    <t>Таран</t>
  </si>
  <si>
    <t xml:space="preserve">Гребенщикова </t>
  </si>
  <si>
    <t>Софья</t>
  </si>
  <si>
    <t>Анатольевна</t>
  </si>
  <si>
    <t xml:space="preserve">Смирнов </t>
  </si>
  <si>
    <t>Антон</t>
  </si>
  <si>
    <t>Ражев</t>
  </si>
  <si>
    <t>Ильнур</t>
  </si>
  <si>
    <t xml:space="preserve">Баландин </t>
  </si>
  <si>
    <t>Сергей</t>
  </si>
  <si>
    <t xml:space="preserve">Вербейникова </t>
  </si>
  <si>
    <t xml:space="preserve"> Софья </t>
  </si>
  <si>
    <t xml:space="preserve"> Эдуардовна</t>
  </si>
  <si>
    <t>Туташев</t>
  </si>
  <si>
    <t>Русланович</t>
  </si>
  <si>
    <t>Алеев</t>
  </si>
  <si>
    <t>Азадова</t>
  </si>
  <si>
    <t>Сабина</t>
  </si>
  <si>
    <t>Сарван кызы</t>
  </si>
  <si>
    <t>Кондрахин</t>
  </si>
  <si>
    <t>10 ноября 2016 года</t>
  </si>
  <si>
    <t>В 2016-2017 УЧЕБНОМ ГОДУ</t>
  </si>
  <si>
    <t>Наименование ОО</t>
  </si>
  <si>
    <t xml:space="preserve">учащихся 7  класса по ______географии______  максимальный балл_98__ </t>
  </si>
  <si>
    <t xml:space="preserve">учащихся 8  класса по ______географии______  максимальный балл_118__ </t>
  </si>
  <si>
    <t xml:space="preserve">учащихся  9  класса по ______географии______  максимальный балл_133__ </t>
  </si>
  <si>
    <t xml:space="preserve">учащихся  10  класса по ______географии______  максимальный балл_128__ </t>
  </si>
  <si>
    <t xml:space="preserve">учащихся  11  класса по ______географии______  максимальный балл_128__ </t>
  </si>
  <si>
    <t>Мочалова</t>
  </si>
  <si>
    <t>Надежда</t>
  </si>
  <si>
    <t>Наглиц</t>
  </si>
  <si>
    <t>Кулаков</t>
  </si>
  <si>
    <t>Иванов</t>
  </si>
  <si>
    <t>Ярославв</t>
  </si>
  <si>
    <t>Кодиров</t>
  </si>
  <si>
    <t>Шарофиддин</t>
  </si>
  <si>
    <t>Музафарович</t>
  </si>
  <si>
    <t xml:space="preserve">Крафт </t>
  </si>
  <si>
    <t>Викторовна</t>
  </si>
  <si>
    <t xml:space="preserve">Саитов </t>
  </si>
  <si>
    <t>Арслан</t>
  </si>
  <si>
    <t>Тимурович</t>
  </si>
  <si>
    <t>Кульгавый</t>
  </si>
  <si>
    <t>Джабиев</t>
  </si>
  <si>
    <t>Рустам</t>
  </si>
  <si>
    <t>Золотухин</t>
  </si>
  <si>
    <t>Шулинин</t>
  </si>
  <si>
    <t>Денис</t>
  </si>
  <si>
    <t>Савина</t>
  </si>
  <si>
    <t>Рожков</t>
  </si>
  <si>
    <t>Елисеева</t>
  </si>
  <si>
    <t>Констатиновна</t>
  </si>
  <si>
    <t>Филиппов</t>
  </si>
  <si>
    <t>Жанарбаев</t>
  </si>
  <si>
    <t>Чингиз</t>
  </si>
  <si>
    <t>Бакытбекович</t>
  </si>
  <si>
    <t>Быстрицкий</t>
  </si>
  <si>
    <t>Максимович</t>
  </si>
  <si>
    <t>Кукарина</t>
  </si>
  <si>
    <t>Полина</t>
  </si>
  <si>
    <t xml:space="preserve">Шестаков </t>
  </si>
  <si>
    <t>Нефедова</t>
  </si>
  <si>
    <t>Ирина</t>
  </si>
  <si>
    <t>Галиев</t>
  </si>
  <si>
    <t>Роберт</t>
  </si>
  <si>
    <t>Фаритович</t>
  </si>
  <si>
    <t>Седов</t>
  </si>
  <si>
    <t>Матвей</t>
  </si>
  <si>
    <t>Глебович</t>
  </si>
  <si>
    <t>Гумерова</t>
  </si>
  <si>
    <t>Аделина</t>
  </si>
  <si>
    <t>Рамилевна</t>
  </si>
  <si>
    <t>Юланова</t>
  </si>
  <si>
    <t>Иршатовна</t>
  </si>
  <si>
    <t>Скалыга</t>
  </si>
  <si>
    <t>Саитова</t>
  </si>
  <si>
    <t>Альбина</t>
  </si>
  <si>
    <t>Суфаировна</t>
  </si>
  <si>
    <t>Третьякова</t>
  </si>
  <si>
    <t>Перевалова</t>
  </si>
  <si>
    <t xml:space="preserve">Людмила </t>
  </si>
  <si>
    <t>Хачатрян</t>
  </si>
  <si>
    <t>Вахтанг</t>
  </si>
  <si>
    <t>Давидович</t>
  </si>
  <si>
    <t>Глушко</t>
  </si>
  <si>
    <t>Марина</t>
  </si>
  <si>
    <t>Георгиевич</t>
  </si>
  <si>
    <t>Ерметова</t>
  </si>
  <si>
    <t>Алина</t>
  </si>
  <si>
    <t>Ильясовна</t>
  </si>
  <si>
    <t>Квашнин</t>
  </si>
  <si>
    <t>Созонова</t>
  </si>
  <si>
    <t>Гарт</t>
  </si>
  <si>
    <t>Копотилова</t>
  </si>
  <si>
    <t>Владимир</t>
  </si>
  <si>
    <t>Ламбин</t>
  </si>
  <si>
    <t>Гребенюк</t>
  </si>
  <si>
    <t>Маноли</t>
  </si>
  <si>
    <t>Данил</t>
  </si>
  <si>
    <t>Лысцова</t>
  </si>
  <si>
    <t>Алена</t>
  </si>
  <si>
    <t>Редькина</t>
  </si>
  <si>
    <t>Тарханов</t>
  </si>
  <si>
    <t>Анисимов</t>
  </si>
  <si>
    <t>Потапов</t>
  </si>
  <si>
    <t xml:space="preserve">Цыцарев </t>
  </si>
  <si>
    <t>Валериевич</t>
  </si>
  <si>
    <t>Симонова</t>
  </si>
  <si>
    <t>валентиновна</t>
  </si>
  <si>
    <t>Соломатова</t>
  </si>
  <si>
    <t>Вероника</t>
  </si>
  <si>
    <t>Самедова</t>
  </si>
  <si>
    <t>Милена</t>
  </si>
  <si>
    <t>Шахиновна</t>
  </si>
  <si>
    <t>Савенкова</t>
  </si>
  <si>
    <t xml:space="preserve">Могилевцева </t>
  </si>
  <si>
    <t>Юрьевна</t>
  </si>
  <si>
    <t>Тушаков</t>
  </si>
  <si>
    <t>Суючева</t>
  </si>
  <si>
    <t>Азалия</t>
  </si>
  <si>
    <t>Саировна</t>
  </si>
  <si>
    <t>Юмадеева</t>
  </si>
  <si>
    <t>Рустамовна</t>
  </si>
  <si>
    <t>Сакин</t>
  </si>
  <si>
    <t>Дамирович</t>
  </si>
  <si>
    <t>Фахрутдинов</t>
  </si>
  <si>
    <t xml:space="preserve">Британов </t>
  </si>
  <si>
    <t>Геннадьевич</t>
  </si>
  <si>
    <t>Кучашева</t>
  </si>
  <si>
    <t>Дарья</t>
  </si>
  <si>
    <t>Лосев</t>
  </si>
  <si>
    <t>Шумилов</t>
  </si>
  <si>
    <t>Федор</t>
  </si>
  <si>
    <t>Ракетская</t>
  </si>
  <si>
    <t>Кабуров</t>
  </si>
  <si>
    <t>Гулиева</t>
  </si>
  <si>
    <t>Арзу</t>
  </si>
  <si>
    <t>Рахимовна</t>
  </si>
  <si>
    <t>Тоб-ГЕО-9-330-22</t>
  </si>
  <si>
    <t>Чащина</t>
  </si>
  <si>
    <t>Артёмовна</t>
  </si>
  <si>
    <t>Тоб-ГЕО-9-330-24</t>
  </si>
  <si>
    <t>Тоб-ГЕО-9-330-25</t>
  </si>
  <si>
    <t>Тоб-ГЕО-9-330-5</t>
  </si>
  <si>
    <t>Тоб-ГЕО-9-324-16</t>
  </si>
  <si>
    <t>Тоб-ГЕО-9-330-4</t>
  </si>
  <si>
    <t>Тоб-ГЕО-9-330-3</t>
  </si>
  <si>
    <t>Тоб-ГЕО-9-330-28</t>
  </si>
  <si>
    <t>Тоб-ГЕО-9-330-10</t>
  </si>
  <si>
    <t>Тоб-ГЕО-9-330-27</t>
  </si>
  <si>
    <t>Тоб-ГЕО-9-330-15</t>
  </si>
  <si>
    <t>Тоб-ГЕО-9-330-17</t>
  </si>
  <si>
    <t>Тоб-ГЕО-9-330-26</t>
  </si>
  <si>
    <t>Тоб-ГЕО-7-326-5</t>
  </si>
  <si>
    <t>Тоб-ГЕО-7-326-7</t>
  </si>
  <si>
    <t>Тоб-ГЕО-7-326-25</t>
  </si>
  <si>
    <t>Тоб-ГЕО-7-324-9</t>
  </si>
  <si>
    <t>Тоб-ГЕО-7-324-7</t>
  </si>
  <si>
    <t>Тоб-ГЕО-7-324-12</t>
  </si>
  <si>
    <t>Тоб-ГЕО-7-326-11</t>
  </si>
  <si>
    <t>Тоб-ГЕО-7-326-29</t>
  </si>
  <si>
    <t>Тоб-ГЕО-7-326-17</t>
  </si>
  <si>
    <t>Тоб-ГЕО-7-326-15</t>
  </si>
  <si>
    <t>Тоб-ГЕО-7-326-9</t>
  </si>
  <si>
    <t>Тоб-ГЕО-7-326-19</t>
  </si>
  <si>
    <t>Тоб-ГЕО-7-326-13</t>
  </si>
  <si>
    <t>Тоб-ГЕО-7-326-23</t>
  </si>
  <si>
    <t>Тоб-ГЕО-7-326-1</t>
  </si>
  <si>
    <t>Тоб-ГЕО-7-326-27</t>
  </si>
  <si>
    <t>Тоб-ГЕО-7-326-21</t>
  </si>
  <si>
    <t>Тоб-ГЕО-7-324-8</t>
  </si>
  <si>
    <t>Тоб-ГЕО-7-324-5</t>
  </si>
  <si>
    <t>Тоб-ГЕО-7-324-6</t>
  </si>
  <si>
    <t>Тоб-ГЕО-7-32-11</t>
  </si>
  <si>
    <t>Тоб-ГЕО-7-324-10</t>
  </si>
  <si>
    <t>Тоб-ГЕО-7-324-3</t>
  </si>
  <si>
    <t>Тоб-ГЕО-7-324-15</t>
  </si>
  <si>
    <t>Тоб-ГЕО-7-324-2</t>
  </si>
  <si>
    <t>Тоб-ГЕО-7-324-4</t>
  </si>
  <si>
    <t>Тоб-ГЕО-7-324-13</t>
  </si>
  <si>
    <t>Тоб-ГЕО-7-324-1</t>
  </si>
  <si>
    <t>Тоб-ГЕО-8-326-8</t>
  </si>
  <si>
    <t>Тоб-ГЕО-8-330-21</t>
  </si>
  <si>
    <t>Тоб-ГЕО-8-330-20</t>
  </si>
  <si>
    <t>Тоб-ГЕО-8-330-9</t>
  </si>
  <si>
    <t>Тоб-ГЕО-8-330-8</t>
  </si>
  <si>
    <t>Тоб-ГЕО-8-330-14</t>
  </si>
  <si>
    <t>Тоб-ГЕО-8-330-11</t>
  </si>
  <si>
    <t>Тоб-ГЕО-8-326-14</t>
  </si>
  <si>
    <t>Тоб-ГЕО-8-326-12</t>
  </si>
  <si>
    <t>Тоб-ГЕО-8-326-22</t>
  </si>
  <si>
    <t>Тоб-ГЕО-8-326-24</t>
  </si>
  <si>
    <t>Тоб-ГЕО-8-326-16</t>
  </si>
  <si>
    <t>Тоб-ГЕО-8-326-18</t>
  </si>
  <si>
    <t>Тоб-ГЕО-8-326-26</t>
  </si>
  <si>
    <t>Тоб-ГЕО-8-326-28</t>
  </si>
  <si>
    <t>Тоб-ГЕО-8-326-20</t>
  </si>
  <si>
    <t>Тоб-ГЕО-8-326-10</t>
  </si>
  <si>
    <t>Тоб-ГЕО-8-326-6</t>
  </si>
  <si>
    <t>Тоб-ГЕО-8-326-4</t>
  </si>
  <si>
    <t>Тоб-ГЕО-8-326-2</t>
  </si>
  <si>
    <t>Тоб-ГЕО-8-330-1</t>
  </si>
  <si>
    <t>Тоб-ГЕО-8-330-6</t>
  </si>
  <si>
    <t>Тоб-ГЕО-8-330-19</t>
  </si>
  <si>
    <t>Тоб-ГЕО-8-330-16</t>
  </si>
  <si>
    <t>Тоб-ГЕО-8-330-13</t>
  </si>
  <si>
    <t>Тоб-ГЕО-8-330-12</t>
  </si>
  <si>
    <t>Тоб-ГЕО-8-330-30</t>
  </si>
  <si>
    <t>Тоб-ГЕО-8-330-29</t>
  </si>
  <si>
    <t>Тоб-ГЕО-8-330-18</t>
  </si>
  <si>
    <t>Тоб-ГЕО-10-</t>
  </si>
  <si>
    <t>Тоб-ГЕО-10-329-10</t>
  </si>
  <si>
    <t>Тоб-ГЕО-10-329-6</t>
  </si>
  <si>
    <t>Тоб-ГЕО-10-329-13</t>
  </si>
  <si>
    <t>Тоб-ГЕО-10-329-9</t>
  </si>
  <si>
    <t>Тоб-ГЕО-10-329-5</t>
  </si>
  <si>
    <t>Тоб-ГЕО-10-329-11</t>
  </si>
  <si>
    <t>Тоб-ГЕО-10-329-15</t>
  </si>
  <si>
    <t>Тоб-ГЕО-10-329-4</t>
  </si>
  <si>
    <t>Тоб-ГЕО-10-329-3</t>
  </si>
  <si>
    <t>Тоб-ГЕО-10-329-1</t>
  </si>
  <si>
    <t>Тоб-ГЕО-10-327-6</t>
  </si>
  <si>
    <t>Тоб-ГЕО-10-327-4</t>
  </si>
  <si>
    <t>Тоб-ГЕО-10-329-14</t>
  </si>
  <si>
    <t>тоб-гео-11-331-3</t>
  </si>
  <si>
    <t>тоб-гео-11-331-2</t>
  </si>
  <si>
    <t>тоб-гео-11-331-5</t>
  </si>
  <si>
    <t>тоб-гео-11-331-10</t>
  </si>
  <si>
    <t>тоб-гео-11-331-1</t>
  </si>
  <si>
    <t>тоб-гео-11-327-5</t>
  </si>
  <si>
    <t>тоб-гео-11-331-8</t>
  </si>
  <si>
    <t>тоб-гео-11-327-2</t>
  </si>
  <si>
    <t>тоб-гео-11-327-1</t>
  </si>
  <si>
    <t>тоб-гео-11-331-7</t>
  </si>
  <si>
    <t>тоб-гео-11-331-6</t>
  </si>
  <si>
    <t>тоб-гео-11-331-12</t>
  </si>
  <si>
    <t>тоб-гео-11-331-13</t>
  </si>
  <si>
    <t>тоб-гео-11-331-15</t>
  </si>
  <si>
    <t>тоб-гео-11-327-7</t>
  </si>
  <si>
    <t>тоб-гео-11-327-3</t>
  </si>
  <si>
    <t>А.А.Ерофеева</t>
  </si>
  <si>
    <t>Тоб-ГЕО-7-324-14</t>
  </si>
  <si>
    <t>I</t>
  </si>
  <si>
    <t>II</t>
  </si>
  <si>
    <t>III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</si>
</sst>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9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32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12" fillId="0" borderId="0" xfId="0" applyFont="1" applyAlignment="1">
      <alignment vertical="top"/>
    </xf>
    <xf numFmtId="0" fontId="5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9" fillId="32" borderId="14" xfId="0" applyFont="1" applyFill="1" applyBorder="1" applyAlignment="1">
      <alignment/>
    </xf>
    <xf numFmtId="0" fontId="59" fillId="0" borderId="14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59" fillId="32" borderId="0" xfId="0" applyFont="1" applyFill="1" applyAlignment="1">
      <alignment/>
    </xf>
    <xf numFmtId="0" fontId="59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/>
    </xf>
    <xf numFmtId="0" fontId="56" fillId="32" borderId="0" xfId="0" applyFont="1" applyFill="1" applyAlignment="1">
      <alignment/>
    </xf>
    <xf numFmtId="0" fontId="59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wrapText="1"/>
    </xf>
    <xf numFmtId="49" fontId="14" fillId="32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32" borderId="11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 wrapText="1"/>
    </xf>
    <xf numFmtId="49" fontId="15" fillId="32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1" fillId="0" borderId="11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49" fontId="61" fillId="32" borderId="11" xfId="0" applyNumberFormat="1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15" fillId="0" borderId="11" xfId="52" applyFont="1" applyFill="1" applyBorder="1" applyAlignment="1">
      <alignment horizontal="center" vertical="center"/>
      <protection/>
    </xf>
    <xf numFmtId="188" fontId="9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2" fillId="32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32" borderId="11" xfId="0" applyNumberFormat="1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88" fontId="11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188" fontId="63" fillId="0" borderId="11" xfId="0" applyNumberFormat="1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35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381250" y="8686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381250" y="8686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381250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381250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23812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381250" y="300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381250" y="7496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381250" y="7496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30</xdr:row>
      <xdr:rowOff>190500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2609850" y="13925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190500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2609850" y="139255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609850" y="17002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609850" y="17002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2609850" y="9782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2609850" y="9782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66725"/>
    <xdr:sp fLocksText="0">
      <xdr:nvSpPr>
        <xdr:cNvPr id="7" name="Text Box 1"/>
        <xdr:cNvSpPr txBox="1">
          <a:spLocks noChangeArrowheads="1"/>
        </xdr:cNvSpPr>
      </xdr:nvSpPr>
      <xdr:spPr>
        <a:xfrm>
          <a:off x="2609850" y="16535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66725"/>
    <xdr:sp fLocksText="0">
      <xdr:nvSpPr>
        <xdr:cNvPr id="8" name="Text Box 1"/>
        <xdr:cNvSpPr txBox="1">
          <a:spLocks noChangeArrowheads="1"/>
        </xdr:cNvSpPr>
      </xdr:nvSpPr>
      <xdr:spPr>
        <a:xfrm>
          <a:off x="2609850" y="16535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609850" y="17002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609850" y="17002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2609850" y="9782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2609850" y="97821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466725"/>
    <xdr:sp fLocksText="0">
      <xdr:nvSpPr>
        <xdr:cNvPr id="13" name="Text Box 1"/>
        <xdr:cNvSpPr txBox="1">
          <a:spLocks noChangeArrowheads="1"/>
        </xdr:cNvSpPr>
      </xdr:nvSpPr>
      <xdr:spPr>
        <a:xfrm>
          <a:off x="2609850" y="6743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466725"/>
    <xdr:sp fLocksText="0">
      <xdr:nvSpPr>
        <xdr:cNvPr id="14" name="Text Box 1"/>
        <xdr:cNvSpPr txBox="1">
          <a:spLocks noChangeArrowheads="1"/>
        </xdr:cNvSpPr>
      </xdr:nvSpPr>
      <xdr:spPr>
        <a:xfrm>
          <a:off x="2609850" y="67437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7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2171700" y="2047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2171700" y="2047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609600"/>
    <xdr:sp fLocksText="0">
      <xdr:nvSpPr>
        <xdr:cNvPr id="3" name="Text Box 1"/>
        <xdr:cNvSpPr txBox="1">
          <a:spLocks noChangeArrowheads="1"/>
        </xdr:cNvSpPr>
      </xdr:nvSpPr>
      <xdr:spPr>
        <a:xfrm>
          <a:off x="2171700" y="52006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609600"/>
    <xdr:sp fLocksText="0">
      <xdr:nvSpPr>
        <xdr:cNvPr id="4" name="Text Box 1"/>
        <xdr:cNvSpPr txBox="1">
          <a:spLocks noChangeArrowheads="1"/>
        </xdr:cNvSpPr>
      </xdr:nvSpPr>
      <xdr:spPr>
        <a:xfrm>
          <a:off x="2171700" y="52006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57150"/>
    <xdr:sp fLocksText="0">
      <xdr:nvSpPr>
        <xdr:cNvPr id="5" name="Text Box 1"/>
        <xdr:cNvSpPr txBox="1">
          <a:spLocks noChangeArrowheads="1"/>
        </xdr:cNvSpPr>
      </xdr:nvSpPr>
      <xdr:spPr>
        <a:xfrm>
          <a:off x="2171700" y="2686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57150"/>
    <xdr:sp fLocksText="0">
      <xdr:nvSpPr>
        <xdr:cNvPr id="6" name="Text Box 1"/>
        <xdr:cNvSpPr txBox="1">
          <a:spLocks noChangeArrowheads="1"/>
        </xdr:cNvSpPr>
      </xdr:nvSpPr>
      <xdr:spPr>
        <a:xfrm>
          <a:off x="2171700" y="26860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2171700" y="4800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200025</xdr:rowOff>
    </xdr:from>
    <xdr:ext cx="76200" cy="209550"/>
    <xdr:sp fLocksText="0">
      <xdr:nvSpPr>
        <xdr:cNvPr id="8" name="Text Box 1"/>
        <xdr:cNvSpPr txBox="1">
          <a:spLocks noChangeArrowheads="1"/>
        </xdr:cNvSpPr>
      </xdr:nvSpPr>
      <xdr:spPr>
        <a:xfrm>
          <a:off x="2171700" y="481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17</xdr:row>
      <xdr:rowOff>95250</xdr:rowOff>
    </xdr:from>
    <xdr:ext cx="7620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5591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95250</xdr:rowOff>
    </xdr:from>
    <xdr:ext cx="76200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019300" y="5591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019300" y="5086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019300" y="5086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9763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97631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5.421875" style="48" customWidth="1"/>
    <col min="2" max="2" width="16.140625" style="49" customWidth="1"/>
    <col min="3" max="3" width="13.140625" style="48" customWidth="1"/>
    <col min="4" max="4" width="19.140625" style="48" customWidth="1"/>
    <col min="5" max="5" width="21.00390625" style="48" customWidth="1"/>
    <col min="6" max="6" width="3.8515625" style="48" customWidth="1"/>
    <col min="7" max="7" width="13.421875" style="48" customWidth="1"/>
    <col min="8" max="8" width="6.140625" style="48" customWidth="1"/>
    <col min="9" max="9" width="5.57421875" style="48" bestFit="1" customWidth="1"/>
    <col min="10" max="13" width="3.8515625" style="48" bestFit="1" customWidth="1"/>
    <col min="14" max="14" width="6.7109375" style="48" bestFit="1" customWidth="1"/>
    <col min="15" max="15" width="4.28125" style="48" customWidth="1"/>
    <col min="16" max="16" width="5.421875" style="48" customWidth="1"/>
    <col min="17" max="17" width="6.8515625" style="48" customWidth="1"/>
  </cols>
  <sheetData>
    <row r="1" spans="1:14" ht="15.75">
      <c r="A1" s="118" t="s">
        <v>146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0"/>
    </row>
    <row r="2" spans="1:14" ht="15.7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"/>
    </row>
    <row r="3" spans="1:14" ht="15.75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>
      <c r="A4" s="119" t="s">
        <v>147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"/>
    </row>
    <row r="5" spans="1:14" ht="15.75">
      <c r="A5" s="119" t="s">
        <v>149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"/>
    </row>
    <row r="6" spans="1:17" ht="25.5" customHeight="1">
      <c r="A6" s="56"/>
      <c r="B6" s="45"/>
      <c r="C6" s="46"/>
      <c r="D6" s="46"/>
      <c r="E6" s="46"/>
      <c r="F6" s="46"/>
      <c r="G6" s="46"/>
      <c r="H6" s="95" t="s">
        <v>59</v>
      </c>
      <c r="I6" s="120" t="s">
        <v>60</v>
      </c>
      <c r="J6" s="121"/>
      <c r="K6" s="121"/>
      <c r="L6" s="121"/>
      <c r="M6" s="121"/>
      <c r="N6" s="46"/>
      <c r="O6" s="46"/>
      <c r="P6" s="46"/>
      <c r="Q6" s="116" t="s">
        <v>16</v>
      </c>
    </row>
    <row r="7" spans="1:17" ht="56.25">
      <c r="A7" s="28" t="s">
        <v>1</v>
      </c>
      <c r="B7" s="29" t="s">
        <v>2</v>
      </c>
      <c r="C7" s="28" t="s">
        <v>3</v>
      </c>
      <c r="D7" s="28" t="s">
        <v>4</v>
      </c>
      <c r="E7" s="28" t="s">
        <v>148</v>
      </c>
      <c r="F7" s="30" t="s">
        <v>5</v>
      </c>
      <c r="G7" s="30" t="s">
        <v>18</v>
      </c>
      <c r="H7" s="30" t="s">
        <v>94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58</v>
      </c>
      <c r="N7" s="31" t="s">
        <v>6</v>
      </c>
      <c r="O7" s="31" t="s">
        <v>14</v>
      </c>
      <c r="P7" s="32" t="s">
        <v>15</v>
      </c>
      <c r="Q7" s="117"/>
    </row>
    <row r="8" spans="1:17" ht="27" customHeight="1">
      <c r="A8" s="33">
        <v>1</v>
      </c>
      <c r="B8" s="63" t="s">
        <v>127</v>
      </c>
      <c r="C8" s="63" t="s">
        <v>128</v>
      </c>
      <c r="D8" s="63" t="s">
        <v>129</v>
      </c>
      <c r="E8" s="60">
        <v>243010</v>
      </c>
      <c r="F8" s="18">
        <v>7</v>
      </c>
      <c r="G8" s="94" t="s">
        <v>280</v>
      </c>
      <c r="H8" s="18">
        <v>23.5</v>
      </c>
      <c r="I8" s="40">
        <v>14</v>
      </c>
      <c r="J8" s="40">
        <v>5</v>
      </c>
      <c r="K8" s="40">
        <v>6</v>
      </c>
      <c r="L8" s="40">
        <v>8</v>
      </c>
      <c r="M8" s="40">
        <v>6</v>
      </c>
      <c r="N8" s="40">
        <f aca="true" t="shared" si="0" ref="N8:N36">SUM(H8:M8)</f>
        <v>62.5</v>
      </c>
      <c r="O8" s="40">
        <v>1</v>
      </c>
      <c r="P8" s="40" t="s">
        <v>368</v>
      </c>
      <c r="Q8" s="110">
        <f>N8/98*100</f>
        <v>63.775510204081634</v>
      </c>
    </row>
    <row r="9" spans="1:17" ht="24" customHeight="1">
      <c r="A9" s="33">
        <v>2</v>
      </c>
      <c r="B9" s="63" t="s">
        <v>125</v>
      </c>
      <c r="C9" s="63" t="s">
        <v>76</v>
      </c>
      <c r="D9" s="63" t="s">
        <v>20</v>
      </c>
      <c r="E9" s="60">
        <v>243010</v>
      </c>
      <c r="F9" s="18">
        <v>7</v>
      </c>
      <c r="G9" s="94" t="s">
        <v>287</v>
      </c>
      <c r="H9" s="18">
        <v>18</v>
      </c>
      <c r="I9" s="40">
        <v>9</v>
      </c>
      <c r="J9" s="40">
        <v>8</v>
      </c>
      <c r="K9" s="40">
        <v>8</v>
      </c>
      <c r="L9" s="40">
        <v>7</v>
      </c>
      <c r="M9" s="40">
        <v>5</v>
      </c>
      <c r="N9" s="40">
        <f t="shared" si="0"/>
        <v>55</v>
      </c>
      <c r="O9" s="40">
        <v>2</v>
      </c>
      <c r="P9" s="40" t="s">
        <v>369</v>
      </c>
      <c r="Q9" s="110">
        <f aca="true" t="shared" si="1" ref="Q9:Q36">N9/98*100</f>
        <v>56.12244897959183</v>
      </c>
    </row>
    <row r="10" spans="1:17" ht="24.75" customHeight="1">
      <c r="A10" s="33">
        <v>3</v>
      </c>
      <c r="B10" s="62" t="s">
        <v>115</v>
      </c>
      <c r="C10" s="62" t="s">
        <v>45</v>
      </c>
      <c r="D10" s="62" t="s">
        <v>28</v>
      </c>
      <c r="E10" s="60">
        <v>243016</v>
      </c>
      <c r="F10" s="18">
        <v>7</v>
      </c>
      <c r="G10" s="94" t="s">
        <v>279</v>
      </c>
      <c r="H10" s="18">
        <v>30</v>
      </c>
      <c r="I10" s="40">
        <v>2</v>
      </c>
      <c r="J10" s="40">
        <v>6</v>
      </c>
      <c r="K10" s="40">
        <v>9</v>
      </c>
      <c r="L10" s="40">
        <v>4</v>
      </c>
      <c r="M10" s="40">
        <v>3</v>
      </c>
      <c r="N10" s="40">
        <f t="shared" si="0"/>
        <v>54</v>
      </c>
      <c r="O10" s="40">
        <v>3</v>
      </c>
      <c r="P10" s="40" t="s">
        <v>370</v>
      </c>
      <c r="Q10" s="110">
        <f t="shared" si="1"/>
        <v>55.10204081632652</v>
      </c>
    </row>
    <row r="11" spans="1:17" ht="24.75" customHeight="1">
      <c r="A11" s="33">
        <v>4</v>
      </c>
      <c r="B11" s="63" t="s">
        <v>130</v>
      </c>
      <c r="C11" s="63" t="s">
        <v>131</v>
      </c>
      <c r="D11" s="63" t="s">
        <v>53</v>
      </c>
      <c r="E11" s="60">
        <v>243010</v>
      </c>
      <c r="F11" s="18">
        <v>7</v>
      </c>
      <c r="G11" s="94" t="s">
        <v>282</v>
      </c>
      <c r="H11" s="18">
        <v>26</v>
      </c>
      <c r="I11" s="40">
        <v>11</v>
      </c>
      <c r="J11" s="40">
        <v>3</v>
      </c>
      <c r="K11" s="40">
        <v>4</v>
      </c>
      <c r="L11" s="40">
        <v>4</v>
      </c>
      <c r="M11" s="40">
        <v>5</v>
      </c>
      <c r="N11" s="40">
        <f t="shared" si="0"/>
        <v>53</v>
      </c>
      <c r="O11" s="40">
        <v>4</v>
      </c>
      <c r="P11" s="40"/>
      <c r="Q11" s="110">
        <f t="shared" si="1"/>
        <v>54.08163265306123</v>
      </c>
    </row>
    <row r="12" spans="1:17" ht="24" customHeight="1">
      <c r="A12" s="33">
        <v>5</v>
      </c>
      <c r="B12" s="64" t="s">
        <v>124</v>
      </c>
      <c r="C12" s="64" t="s">
        <v>40</v>
      </c>
      <c r="D12" s="64" t="s">
        <v>20</v>
      </c>
      <c r="E12" s="60">
        <v>243010</v>
      </c>
      <c r="F12" s="18">
        <v>7</v>
      </c>
      <c r="G12" s="94" t="s">
        <v>284</v>
      </c>
      <c r="H12" s="18">
        <v>22</v>
      </c>
      <c r="I12" s="40">
        <v>11</v>
      </c>
      <c r="J12" s="40">
        <v>1</v>
      </c>
      <c r="K12" s="40">
        <v>0</v>
      </c>
      <c r="L12" s="40">
        <v>6</v>
      </c>
      <c r="M12" s="40">
        <v>5</v>
      </c>
      <c r="N12" s="40">
        <f t="shared" si="0"/>
        <v>45</v>
      </c>
      <c r="O12" s="40">
        <v>5</v>
      </c>
      <c r="P12" s="40"/>
      <c r="Q12" s="110">
        <f t="shared" si="1"/>
        <v>45.91836734693878</v>
      </c>
    </row>
    <row r="13" spans="1:17" ht="27" customHeight="1">
      <c r="A13" s="33">
        <v>6</v>
      </c>
      <c r="B13" s="63" t="s">
        <v>132</v>
      </c>
      <c r="C13" s="63" t="s">
        <v>133</v>
      </c>
      <c r="D13" s="63" t="s">
        <v>44</v>
      </c>
      <c r="E13" s="60">
        <v>243010</v>
      </c>
      <c r="F13" s="18">
        <v>7</v>
      </c>
      <c r="G13" s="94" t="s">
        <v>281</v>
      </c>
      <c r="H13" s="18">
        <v>20.5</v>
      </c>
      <c r="I13" s="40">
        <v>6</v>
      </c>
      <c r="J13" s="40">
        <v>0</v>
      </c>
      <c r="K13" s="40">
        <v>8</v>
      </c>
      <c r="L13" s="40">
        <v>5.5</v>
      </c>
      <c r="M13" s="40">
        <v>3</v>
      </c>
      <c r="N13" s="40">
        <f t="shared" si="0"/>
        <v>43</v>
      </c>
      <c r="O13" s="40">
        <v>6</v>
      </c>
      <c r="P13" s="40"/>
      <c r="Q13" s="110">
        <f t="shared" si="1"/>
        <v>43.87755102040816</v>
      </c>
    </row>
    <row r="14" spans="1:17" ht="26.25" customHeight="1">
      <c r="A14" s="33">
        <v>7</v>
      </c>
      <c r="B14" s="63" t="s">
        <v>126</v>
      </c>
      <c r="C14" s="63" t="s">
        <v>45</v>
      </c>
      <c r="D14" s="63" t="s">
        <v>53</v>
      </c>
      <c r="E14" s="60">
        <v>243010</v>
      </c>
      <c r="F14" s="18">
        <v>7</v>
      </c>
      <c r="G14" s="94" t="s">
        <v>305</v>
      </c>
      <c r="H14" s="18">
        <v>18</v>
      </c>
      <c r="I14" s="40">
        <v>6</v>
      </c>
      <c r="J14" s="40">
        <v>8</v>
      </c>
      <c r="K14" s="40">
        <v>0</v>
      </c>
      <c r="L14" s="40">
        <v>6</v>
      </c>
      <c r="M14" s="40">
        <v>4</v>
      </c>
      <c r="N14" s="40">
        <f t="shared" si="0"/>
        <v>42</v>
      </c>
      <c r="O14" s="40">
        <v>7</v>
      </c>
      <c r="P14" s="40"/>
      <c r="Q14" s="110">
        <f t="shared" si="1"/>
        <v>42.857142857142854</v>
      </c>
    </row>
    <row r="15" spans="1:17" ht="15.75">
      <c r="A15" s="33">
        <v>8</v>
      </c>
      <c r="B15" s="60" t="s">
        <v>123</v>
      </c>
      <c r="C15" s="60" t="s">
        <v>21</v>
      </c>
      <c r="D15" s="60" t="s">
        <v>33</v>
      </c>
      <c r="E15" s="60">
        <v>243005</v>
      </c>
      <c r="F15" s="18">
        <v>7</v>
      </c>
      <c r="G15" s="94" t="s">
        <v>283</v>
      </c>
      <c r="H15" s="18">
        <v>21.5</v>
      </c>
      <c r="I15" s="40">
        <v>6</v>
      </c>
      <c r="J15" s="40">
        <v>0</v>
      </c>
      <c r="K15" s="40">
        <v>6</v>
      </c>
      <c r="L15" s="40">
        <v>0</v>
      </c>
      <c r="M15" s="40">
        <v>6</v>
      </c>
      <c r="N15" s="40">
        <f t="shared" si="0"/>
        <v>39.5</v>
      </c>
      <c r="O15" s="40">
        <v>8</v>
      </c>
      <c r="P15" s="40"/>
      <c r="Q15" s="110">
        <f t="shared" si="1"/>
        <v>40.30612244897959</v>
      </c>
    </row>
    <row r="16" spans="1:17" ht="15.75">
      <c r="A16" s="33">
        <v>9</v>
      </c>
      <c r="B16" s="63" t="s">
        <v>145</v>
      </c>
      <c r="C16" s="63" t="s">
        <v>39</v>
      </c>
      <c r="D16" s="63" t="s">
        <v>53</v>
      </c>
      <c r="E16" s="64">
        <v>243020</v>
      </c>
      <c r="F16" s="18">
        <v>7</v>
      </c>
      <c r="G16" s="94" t="s">
        <v>292</v>
      </c>
      <c r="H16" s="18">
        <v>14.5</v>
      </c>
      <c r="I16" s="40">
        <v>3</v>
      </c>
      <c r="J16" s="40">
        <v>0</v>
      </c>
      <c r="K16" s="40">
        <v>6</v>
      </c>
      <c r="L16" s="40">
        <v>7</v>
      </c>
      <c r="M16" s="40">
        <v>3</v>
      </c>
      <c r="N16" s="40">
        <f t="shared" si="0"/>
        <v>33.5</v>
      </c>
      <c r="O16" s="40">
        <v>9</v>
      </c>
      <c r="P16" s="40"/>
      <c r="Q16" s="110">
        <f t="shared" si="1"/>
        <v>34.183673469387756</v>
      </c>
    </row>
    <row r="17" spans="1:17" ht="15.75">
      <c r="A17" s="33">
        <v>10</v>
      </c>
      <c r="B17" s="63" t="s">
        <v>122</v>
      </c>
      <c r="C17" s="63" t="s">
        <v>41</v>
      </c>
      <c r="D17" s="63" t="s">
        <v>30</v>
      </c>
      <c r="E17" s="60">
        <v>243024</v>
      </c>
      <c r="F17" s="18">
        <v>7</v>
      </c>
      <c r="G17" s="94" t="s">
        <v>295</v>
      </c>
      <c r="H17" s="18">
        <v>18</v>
      </c>
      <c r="I17" s="40">
        <v>9</v>
      </c>
      <c r="J17" s="40">
        <v>0</v>
      </c>
      <c r="K17" s="40">
        <v>3</v>
      </c>
      <c r="L17" s="40">
        <v>0</v>
      </c>
      <c r="M17" s="40">
        <v>1</v>
      </c>
      <c r="N17" s="40">
        <f t="shared" si="0"/>
        <v>31</v>
      </c>
      <c r="O17" s="40">
        <v>10</v>
      </c>
      <c r="P17" s="40"/>
      <c r="Q17" s="110">
        <f t="shared" si="1"/>
        <v>31.63265306122449</v>
      </c>
    </row>
    <row r="18" spans="1:17" ht="15.75">
      <c r="A18" s="33">
        <v>11</v>
      </c>
      <c r="B18" s="61" t="s">
        <v>100</v>
      </c>
      <c r="C18" s="61" t="s">
        <v>101</v>
      </c>
      <c r="D18" s="61" t="s">
        <v>102</v>
      </c>
      <c r="E18" s="60">
        <v>243014</v>
      </c>
      <c r="F18" s="18">
        <v>7</v>
      </c>
      <c r="G18" s="94" t="s">
        <v>288</v>
      </c>
      <c r="H18" s="18">
        <v>16</v>
      </c>
      <c r="I18" s="40">
        <v>0</v>
      </c>
      <c r="J18" s="40">
        <v>0</v>
      </c>
      <c r="K18" s="40">
        <v>8</v>
      </c>
      <c r="L18" s="40">
        <v>0</v>
      </c>
      <c r="M18" s="40">
        <v>4</v>
      </c>
      <c r="N18" s="40">
        <f t="shared" si="0"/>
        <v>28</v>
      </c>
      <c r="O18" s="40">
        <v>11</v>
      </c>
      <c r="P18" s="40"/>
      <c r="Q18" s="110">
        <f t="shared" si="1"/>
        <v>28.57142857142857</v>
      </c>
    </row>
    <row r="19" spans="1:17" ht="15.75">
      <c r="A19" s="33">
        <v>12</v>
      </c>
      <c r="B19" s="59" t="s">
        <v>108</v>
      </c>
      <c r="C19" s="59" t="s">
        <v>64</v>
      </c>
      <c r="D19" s="59" t="s">
        <v>109</v>
      </c>
      <c r="E19" s="60">
        <v>243009</v>
      </c>
      <c r="F19" s="18">
        <v>7</v>
      </c>
      <c r="G19" s="94" t="s">
        <v>300</v>
      </c>
      <c r="H19" s="18">
        <v>16</v>
      </c>
      <c r="I19" s="40">
        <v>8</v>
      </c>
      <c r="J19" s="40">
        <v>0</v>
      </c>
      <c r="K19" s="40">
        <v>0</v>
      </c>
      <c r="L19" s="40">
        <v>4</v>
      </c>
      <c r="M19" s="40">
        <v>0</v>
      </c>
      <c r="N19" s="40">
        <f t="shared" si="0"/>
        <v>28</v>
      </c>
      <c r="O19" s="40">
        <v>11</v>
      </c>
      <c r="P19" s="40"/>
      <c r="Q19" s="110">
        <f t="shared" si="1"/>
        <v>28.57142857142857</v>
      </c>
    </row>
    <row r="20" spans="1:17" ht="15.75">
      <c r="A20" s="33">
        <v>13</v>
      </c>
      <c r="B20" s="63" t="s">
        <v>121</v>
      </c>
      <c r="C20" s="63" t="s">
        <v>34</v>
      </c>
      <c r="D20" s="63" t="s">
        <v>36</v>
      </c>
      <c r="E20" s="60">
        <v>243024</v>
      </c>
      <c r="F20" s="18">
        <v>7</v>
      </c>
      <c r="G20" s="94" t="s">
        <v>303</v>
      </c>
      <c r="H20" s="18">
        <v>16.5</v>
      </c>
      <c r="I20" s="40">
        <v>6</v>
      </c>
      <c r="J20" s="40">
        <v>0</v>
      </c>
      <c r="K20" s="40">
        <v>1</v>
      </c>
      <c r="L20" s="40">
        <v>0</v>
      </c>
      <c r="M20" s="40">
        <v>2</v>
      </c>
      <c r="N20" s="40">
        <f t="shared" si="0"/>
        <v>25.5</v>
      </c>
      <c r="O20" s="40">
        <v>12</v>
      </c>
      <c r="P20" s="40"/>
      <c r="Q20" s="110">
        <f t="shared" si="1"/>
        <v>26.02040816326531</v>
      </c>
    </row>
    <row r="21" spans="1:17" ht="15.75">
      <c r="A21" s="33">
        <v>14</v>
      </c>
      <c r="B21" s="59" t="s">
        <v>97</v>
      </c>
      <c r="C21" s="59" t="s">
        <v>82</v>
      </c>
      <c r="D21" s="59" t="s">
        <v>47</v>
      </c>
      <c r="E21" s="60">
        <v>243001</v>
      </c>
      <c r="F21" s="18">
        <v>7</v>
      </c>
      <c r="G21" s="94" t="s">
        <v>306</v>
      </c>
      <c r="H21" s="18">
        <v>18.5</v>
      </c>
      <c r="I21" s="40">
        <v>4</v>
      </c>
      <c r="J21" s="40">
        <v>0</v>
      </c>
      <c r="K21" s="40">
        <v>0</v>
      </c>
      <c r="L21" s="40">
        <v>0</v>
      </c>
      <c r="M21" s="40">
        <v>2</v>
      </c>
      <c r="N21" s="40">
        <f t="shared" si="0"/>
        <v>24.5</v>
      </c>
      <c r="O21" s="40">
        <v>13</v>
      </c>
      <c r="P21" s="40"/>
      <c r="Q21" s="110">
        <f t="shared" si="1"/>
        <v>25</v>
      </c>
    </row>
    <row r="22" spans="1:17" ht="15.75">
      <c r="A22" s="33">
        <v>15</v>
      </c>
      <c r="B22" s="60" t="s">
        <v>112</v>
      </c>
      <c r="C22" s="60" t="s">
        <v>21</v>
      </c>
      <c r="D22" s="60" t="s">
        <v>47</v>
      </c>
      <c r="E22" s="60">
        <v>243007</v>
      </c>
      <c r="F22" s="18">
        <v>7</v>
      </c>
      <c r="G22" s="94" t="s">
        <v>304</v>
      </c>
      <c r="H22" s="18">
        <v>13</v>
      </c>
      <c r="I22" s="40">
        <v>4</v>
      </c>
      <c r="J22" s="40">
        <v>1</v>
      </c>
      <c r="K22" s="40">
        <v>0</v>
      </c>
      <c r="L22" s="40">
        <v>2</v>
      </c>
      <c r="M22" s="40">
        <v>4</v>
      </c>
      <c r="N22" s="40">
        <f t="shared" si="0"/>
        <v>24</v>
      </c>
      <c r="O22" s="40">
        <v>14</v>
      </c>
      <c r="P22" s="40"/>
      <c r="Q22" s="110">
        <f t="shared" si="1"/>
        <v>24.489795918367346</v>
      </c>
    </row>
    <row r="23" spans="1:17" ht="15.75">
      <c r="A23" s="33">
        <v>16</v>
      </c>
      <c r="B23" s="61" t="s">
        <v>105</v>
      </c>
      <c r="C23" s="61" t="s">
        <v>31</v>
      </c>
      <c r="D23" s="61" t="s">
        <v>37</v>
      </c>
      <c r="E23" s="60">
        <v>243014</v>
      </c>
      <c r="F23" s="18">
        <v>7</v>
      </c>
      <c r="G23" s="94" t="s">
        <v>291</v>
      </c>
      <c r="H23" s="18">
        <v>14.5</v>
      </c>
      <c r="I23" s="40">
        <v>7</v>
      </c>
      <c r="J23" s="40">
        <v>0</v>
      </c>
      <c r="K23" s="40">
        <v>0</v>
      </c>
      <c r="L23" s="40">
        <v>0</v>
      </c>
      <c r="M23" s="40">
        <v>1</v>
      </c>
      <c r="N23" s="40">
        <f t="shared" si="0"/>
        <v>22.5</v>
      </c>
      <c r="O23" s="40">
        <v>15</v>
      </c>
      <c r="P23" s="40"/>
      <c r="Q23" s="110">
        <f t="shared" si="1"/>
        <v>22.95918367346939</v>
      </c>
    </row>
    <row r="24" spans="1:17" ht="15.75">
      <c r="A24" s="33">
        <v>17</v>
      </c>
      <c r="B24" s="61" t="s">
        <v>106</v>
      </c>
      <c r="C24" s="61" t="s">
        <v>107</v>
      </c>
      <c r="D24" s="61" t="s">
        <v>66</v>
      </c>
      <c r="E24" s="60">
        <v>243014</v>
      </c>
      <c r="F24" s="18">
        <v>7</v>
      </c>
      <c r="G24" s="94" t="s">
        <v>299</v>
      </c>
      <c r="H24" s="18">
        <v>15</v>
      </c>
      <c r="I24" s="40">
        <v>4</v>
      </c>
      <c r="J24" s="40">
        <v>0</v>
      </c>
      <c r="K24" s="40">
        <v>0</v>
      </c>
      <c r="L24" s="40">
        <v>0</v>
      </c>
      <c r="M24" s="40">
        <v>3</v>
      </c>
      <c r="N24" s="40">
        <f t="shared" si="0"/>
        <v>22</v>
      </c>
      <c r="O24" s="40">
        <v>16</v>
      </c>
      <c r="P24" s="40"/>
      <c r="Q24" s="110">
        <f t="shared" si="1"/>
        <v>22.448979591836736</v>
      </c>
    </row>
    <row r="25" spans="1:17" ht="15.75">
      <c r="A25" s="33">
        <v>18</v>
      </c>
      <c r="B25" s="59" t="s">
        <v>110</v>
      </c>
      <c r="C25" s="59" t="s">
        <v>111</v>
      </c>
      <c r="D25" s="59" t="s">
        <v>37</v>
      </c>
      <c r="E25" s="60">
        <v>243009</v>
      </c>
      <c r="F25" s="18">
        <v>7</v>
      </c>
      <c r="G25" s="94" t="s">
        <v>285</v>
      </c>
      <c r="H25" s="18">
        <v>16</v>
      </c>
      <c r="I25" s="40">
        <v>3</v>
      </c>
      <c r="J25" s="40">
        <v>1</v>
      </c>
      <c r="K25" s="40">
        <v>0</v>
      </c>
      <c r="L25" s="40">
        <v>0</v>
      </c>
      <c r="M25" s="40">
        <v>2</v>
      </c>
      <c r="N25" s="40">
        <f t="shared" si="0"/>
        <v>22</v>
      </c>
      <c r="O25" s="40">
        <v>16</v>
      </c>
      <c r="P25" s="40"/>
      <c r="Q25" s="110">
        <f t="shared" si="1"/>
        <v>22.448979591836736</v>
      </c>
    </row>
    <row r="26" spans="1:17" ht="15.75">
      <c r="A26" s="33">
        <v>19</v>
      </c>
      <c r="B26" s="65" t="s">
        <v>142</v>
      </c>
      <c r="C26" s="65" t="s">
        <v>143</v>
      </c>
      <c r="D26" s="65" t="s">
        <v>144</v>
      </c>
      <c r="E26" s="60">
        <v>2430018</v>
      </c>
      <c r="F26" s="18">
        <v>7</v>
      </c>
      <c r="G26" s="94" t="s">
        <v>289</v>
      </c>
      <c r="H26" s="18">
        <v>12.5</v>
      </c>
      <c r="I26" s="40">
        <v>5</v>
      </c>
      <c r="J26" s="40">
        <v>0</v>
      </c>
      <c r="K26" s="40">
        <v>2</v>
      </c>
      <c r="L26" s="40">
        <v>2</v>
      </c>
      <c r="M26" s="40">
        <v>0</v>
      </c>
      <c r="N26" s="40">
        <f t="shared" si="0"/>
        <v>21.5</v>
      </c>
      <c r="O26" s="40">
        <v>17</v>
      </c>
      <c r="P26" s="40"/>
      <c r="Q26" s="110">
        <f t="shared" si="1"/>
        <v>21.93877551020408</v>
      </c>
    </row>
    <row r="27" spans="1:17" ht="15.75">
      <c r="A27" s="33">
        <v>20</v>
      </c>
      <c r="B27" s="60" t="s">
        <v>113</v>
      </c>
      <c r="C27" s="60" t="s">
        <v>41</v>
      </c>
      <c r="D27" s="60" t="s">
        <v>114</v>
      </c>
      <c r="E27" s="60">
        <v>243007</v>
      </c>
      <c r="F27" s="18">
        <v>7</v>
      </c>
      <c r="G27" s="94" t="s">
        <v>294</v>
      </c>
      <c r="H27" s="18">
        <v>12</v>
      </c>
      <c r="I27" s="40">
        <v>5</v>
      </c>
      <c r="J27" s="40">
        <v>0</v>
      </c>
      <c r="K27" s="40">
        <v>0</v>
      </c>
      <c r="L27" s="40">
        <v>0</v>
      </c>
      <c r="M27" s="40">
        <v>1</v>
      </c>
      <c r="N27" s="40">
        <f t="shared" si="0"/>
        <v>18</v>
      </c>
      <c r="O27" s="40">
        <v>18</v>
      </c>
      <c r="P27" s="40"/>
      <c r="Q27" s="110">
        <f t="shared" si="1"/>
        <v>18.367346938775512</v>
      </c>
    </row>
    <row r="28" spans="1:17" ht="15.75">
      <c r="A28" s="33">
        <v>21</v>
      </c>
      <c r="B28" s="63" t="s">
        <v>116</v>
      </c>
      <c r="C28" s="63" t="s">
        <v>117</v>
      </c>
      <c r="D28" s="63" t="s">
        <v>118</v>
      </c>
      <c r="E28" s="60">
        <v>243024</v>
      </c>
      <c r="F28" s="18">
        <v>7</v>
      </c>
      <c r="G28" s="94" t="s">
        <v>298</v>
      </c>
      <c r="H28" s="18">
        <v>12</v>
      </c>
      <c r="I28" s="40">
        <v>0</v>
      </c>
      <c r="J28" s="40">
        <v>4</v>
      </c>
      <c r="K28" s="40">
        <v>0</v>
      </c>
      <c r="L28" s="40">
        <v>0</v>
      </c>
      <c r="M28" s="40">
        <v>1</v>
      </c>
      <c r="N28" s="40">
        <f t="shared" si="0"/>
        <v>17</v>
      </c>
      <c r="O28" s="40">
        <v>19</v>
      </c>
      <c r="P28" s="40"/>
      <c r="Q28" s="110">
        <f t="shared" si="1"/>
        <v>17.346938775510203</v>
      </c>
    </row>
    <row r="29" spans="1:17" ht="15.75">
      <c r="A29" s="33">
        <v>22</v>
      </c>
      <c r="B29" s="63" t="s">
        <v>119</v>
      </c>
      <c r="C29" s="63" t="s">
        <v>120</v>
      </c>
      <c r="D29" s="63" t="s">
        <v>32</v>
      </c>
      <c r="E29" s="60">
        <v>243024</v>
      </c>
      <c r="F29" s="18">
        <v>7</v>
      </c>
      <c r="G29" s="94" t="s">
        <v>293</v>
      </c>
      <c r="H29" s="18">
        <v>12</v>
      </c>
      <c r="I29" s="40">
        <v>0</v>
      </c>
      <c r="J29" s="40">
        <v>1</v>
      </c>
      <c r="K29" s="40">
        <v>0</v>
      </c>
      <c r="L29" s="40">
        <v>2</v>
      </c>
      <c r="M29" s="40">
        <v>2</v>
      </c>
      <c r="N29" s="40">
        <f t="shared" si="0"/>
        <v>17</v>
      </c>
      <c r="O29" s="40">
        <v>19</v>
      </c>
      <c r="P29" s="40"/>
      <c r="Q29" s="110">
        <f t="shared" si="1"/>
        <v>17.346938775510203</v>
      </c>
    </row>
    <row r="30" spans="1:17" ht="15.75">
      <c r="A30" s="33">
        <v>23</v>
      </c>
      <c r="B30" s="61" t="s">
        <v>136</v>
      </c>
      <c r="C30" s="61" t="s">
        <v>137</v>
      </c>
      <c r="D30" s="61" t="s">
        <v>138</v>
      </c>
      <c r="E30" s="64">
        <v>2430013</v>
      </c>
      <c r="F30" s="18">
        <v>7</v>
      </c>
      <c r="G30" s="94" t="s">
        <v>290</v>
      </c>
      <c r="H30" s="18">
        <v>8.5</v>
      </c>
      <c r="I30" s="40">
        <v>0</v>
      </c>
      <c r="J30" s="40">
        <v>2</v>
      </c>
      <c r="K30" s="40">
        <v>4</v>
      </c>
      <c r="L30" s="40">
        <v>1</v>
      </c>
      <c r="M30" s="40">
        <v>1</v>
      </c>
      <c r="N30" s="40">
        <f t="shared" si="0"/>
        <v>16.5</v>
      </c>
      <c r="O30" s="40">
        <v>20</v>
      </c>
      <c r="P30" s="40"/>
      <c r="Q30" s="110">
        <f t="shared" si="1"/>
        <v>16.83673469387755</v>
      </c>
    </row>
    <row r="31" spans="1:17" ht="15.75">
      <c r="A31" s="33">
        <v>24</v>
      </c>
      <c r="B31" s="65" t="s">
        <v>141</v>
      </c>
      <c r="C31" s="65" t="s">
        <v>76</v>
      </c>
      <c r="D31" s="65" t="s">
        <v>44</v>
      </c>
      <c r="E31" s="60">
        <v>2430018</v>
      </c>
      <c r="F31" s="18">
        <v>7</v>
      </c>
      <c r="G31" s="94" t="s">
        <v>301</v>
      </c>
      <c r="H31" s="18">
        <v>15</v>
      </c>
      <c r="I31" s="40">
        <v>0</v>
      </c>
      <c r="J31" s="40">
        <v>0</v>
      </c>
      <c r="K31" s="40">
        <v>0</v>
      </c>
      <c r="L31" s="40">
        <v>0</v>
      </c>
      <c r="M31" s="40">
        <v>1</v>
      </c>
      <c r="N31" s="40">
        <f t="shared" si="0"/>
        <v>16</v>
      </c>
      <c r="O31" s="40">
        <v>21</v>
      </c>
      <c r="P31" s="40"/>
      <c r="Q31" s="110">
        <f t="shared" si="1"/>
        <v>16.3265306122449</v>
      </c>
    </row>
    <row r="32" spans="1:17" ht="15.75">
      <c r="A32" s="33">
        <v>25</v>
      </c>
      <c r="B32" s="60" t="s">
        <v>98</v>
      </c>
      <c r="C32" s="60" t="s">
        <v>41</v>
      </c>
      <c r="D32" s="60" t="s">
        <v>36</v>
      </c>
      <c r="E32" s="60">
        <v>243001</v>
      </c>
      <c r="F32" s="18">
        <v>7</v>
      </c>
      <c r="G32" s="94" t="s">
        <v>286</v>
      </c>
      <c r="H32" s="18">
        <v>9</v>
      </c>
      <c r="I32" s="40">
        <v>2</v>
      </c>
      <c r="J32" s="40">
        <v>1</v>
      </c>
      <c r="K32" s="40">
        <v>0</v>
      </c>
      <c r="L32" s="40">
        <v>0</v>
      </c>
      <c r="M32" s="40">
        <v>3</v>
      </c>
      <c r="N32" s="40">
        <f t="shared" si="0"/>
        <v>15</v>
      </c>
      <c r="O32" s="40">
        <v>22</v>
      </c>
      <c r="P32" s="40"/>
      <c r="Q32" s="110">
        <f t="shared" si="1"/>
        <v>15.306122448979592</v>
      </c>
    </row>
    <row r="33" spans="1:17" ht="15.75">
      <c r="A33" s="33">
        <v>26</v>
      </c>
      <c r="B33" s="61" t="s">
        <v>103</v>
      </c>
      <c r="C33" s="61" t="s">
        <v>41</v>
      </c>
      <c r="D33" s="61" t="s">
        <v>104</v>
      </c>
      <c r="E33" s="60">
        <v>243014</v>
      </c>
      <c r="F33" s="18">
        <v>7</v>
      </c>
      <c r="G33" s="94" t="s">
        <v>296</v>
      </c>
      <c r="H33" s="18">
        <v>13</v>
      </c>
      <c r="I33" s="40">
        <v>0</v>
      </c>
      <c r="J33" s="40">
        <v>0</v>
      </c>
      <c r="K33" s="40">
        <v>0</v>
      </c>
      <c r="L33" s="40">
        <v>0</v>
      </c>
      <c r="M33" s="40">
        <v>1</v>
      </c>
      <c r="N33" s="40">
        <f t="shared" si="0"/>
        <v>14</v>
      </c>
      <c r="O33" s="40">
        <v>23</v>
      </c>
      <c r="P33" s="40"/>
      <c r="Q33" s="110">
        <f t="shared" si="1"/>
        <v>14.285714285714285</v>
      </c>
    </row>
    <row r="34" spans="1:17" ht="15.75">
      <c r="A34" s="33">
        <v>27</v>
      </c>
      <c r="B34" s="59" t="s">
        <v>139</v>
      </c>
      <c r="C34" s="59" t="s">
        <v>65</v>
      </c>
      <c r="D34" s="59" t="s">
        <v>140</v>
      </c>
      <c r="E34" s="60">
        <v>2430017</v>
      </c>
      <c r="F34" s="18">
        <v>7</v>
      </c>
      <c r="G34" s="94" t="s">
        <v>367</v>
      </c>
      <c r="H34" s="18">
        <v>8</v>
      </c>
      <c r="I34" s="40">
        <v>0</v>
      </c>
      <c r="J34" s="40">
        <v>4</v>
      </c>
      <c r="K34" s="40">
        <v>1</v>
      </c>
      <c r="L34" s="40">
        <v>0</v>
      </c>
      <c r="M34" s="40">
        <v>1</v>
      </c>
      <c r="N34" s="40">
        <f t="shared" si="0"/>
        <v>14</v>
      </c>
      <c r="O34" s="40">
        <v>23</v>
      </c>
      <c r="P34" s="40"/>
      <c r="Q34" s="110">
        <f t="shared" si="1"/>
        <v>14.285714285714285</v>
      </c>
    </row>
    <row r="35" spans="1:17" ht="15.75">
      <c r="A35" s="33">
        <v>28</v>
      </c>
      <c r="B35" s="61" t="s">
        <v>134</v>
      </c>
      <c r="C35" s="61" t="s">
        <v>135</v>
      </c>
      <c r="D35" s="61" t="s">
        <v>27</v>
      </c>
      <c r="E35" s="64">
        <v>2430013</v>
      </c>
      <c r="F35" s="18">
        <v>7</v>
      </c>
      <c r="G35" s="94" t="s">
        <v>302</v>
      </c>
      <c r="H35" s="18">
        <v>10</v>
      </c>
      <c r="I35" s="40">
        <v>0</v>
      </c>
      <c r="J35" s="40">
        <v>0</v>
      </c>
      <c r="K35" s="40">
        <v>3</v>
      </c>
      <c r="L35" s="40">
        <v>0</v>
      </c>
      <c r="M35" s="40">
        <v>0</v>
      </c>
      <c r="N35" s="40">
        <f t="shared" si="0"/>
        <v>13</v>
      </c>
      <c r="O35" s="40">
        <v>24</v>
      </c>
      <c r="P35" s="40"/>
      <c r="Q35" s="110">
        <f t="shared" si="1"/>
        <v>13.26530612244898</v>
      </c>
    </row>
    <row r="36" spans="1:17" ht="15.75">
      <c r="A36" s="40">
        <v>29</v>
      </c>
      <c r="B36" s="61" t="s">
        <v>99</v>
      </c>
      <c r="C36" s="61" t="s">
        <v>51</v>
      </c>
      <c r="D36" s="61" t="s">
        <v>62</v>
      </c>
      <c r="E36" s="60">
        <v>243014</v>
      </c>
      <c r="F36" s="40">
        <v>7</v>
      </c>
      <c r="G36" s="94" t="s">
        <v>297</v>
      </c>
      <c r="H36" s="40">
        <v>9</v>
      </c>
      <c r="I36" s="40">
        <v>1</v>
      </c>
      <c r="J36" s="40">
        <v>0</v>
      </c>
      <c r="K36" s="40">
        <v>0</v>
      </c>
      <c r="L36" s="40">
        <v>0</v>
      </c>
      <c r="M36" s="40">
        <v>0</v>
      </c>
      <c r="N36" s="40">
        <f t="shared" si="0"/>
        <v>10</v>
      </c>
      <c r="O36" s="40">
        <v>25</v>
      </c>
      <c r="P36" s="40"/>
      <c r="Q36" s="110">
        <f t="shared" si="1"/>
        <v>10.204081632653061</v>
      </c>
    </row>
    <row r="37" ht="15.75">
      <c r="A37" s="66"/>
    </row>
    <row r="38" spans="2:5" ht="18.75">
      <c r="B38" s="13" t="s">
        <v>11</v>
      </c>
      <c r="C38" s="54"/>
      <c r="D38" s="54"/>
      <c r="E38" s="58" t="s">
        <v>366</v>
      </c>
    </row>
    <row r="39" spans="2:5" ht="18.75">
      <c r="B39" s="55"/>
      <c r="C39" s="44"/>
      <c r="D39" s="44"/>
      <c r="E39" s="44"/>
    </row>
    <row r="40" spans="2:5" ht="18.75">
      <c r="B40" s="13" t="s">
        <v>12</v>
      </c>
      <c r="C40" s="54"/>
      <c r="D40" s="54"/>
      <c r="E40" s="14" t="s">
        <v>90</v>
      </c>
    </row>
    <row r="41" spans="2:5" ht="18.75">
      <c r="B41" s="13"/>
      <c r="C41" s="54"/>
      <c r="D41" s="54"/>
      <c r="E41" s="14" t="s">
        <v>91</v>
      </c>
    </row>
    <row r="42" spans="2:5" ht="18.75">
      <c r="B42" s="15"/>
      <c r="C42" s="54"/>
      <c r="D42" s="54"/>
      <c r="E42" s="14" t="s">
        <v>92</v>
      </c>
    </row>
    <row r="43" spans="2:5" ht="18.75">
      <c r="B43" s="55"/>
      <c r="C43" s="54"/>
      <c r="D43" s="54"/>
      <c r="E43" s="14" t="s">
        <v>96</v>
      </c>
    </row>
    <row r="44" spans="2:5" ht="18.75">
      <c r="B44" s="15"/>
      <c r="C44" s="54"/>
      <c r="D44" s="54"/>
      <c r="E44" s="14"/>
    </row>
    <row r="45" spans="2:5" ht="18.75">
      <c r="B45" s="15" t="s">
        <v>13</v>
      </c>
      <c r="C45" s="54"/>
      <c r="D45" s="54"/>
      <c r="E45" s="14" t="s">
        <v>93</v>
      </c>
    </row>
    <row r="46" spans="2:5" ht="18.75">
      <c r="B46" s="55"/>
      <c r="C46" s="44"/>
      <c r="D46" s="44"/>
      <c r="E46" s="44"/>
    </row>
  </sheetData>
  <sheetProtection/>
  <mergeCells count="6">
    <mergeCell ref="Q6:Q7"/>
    <mergeCell ref="A1:M1"/>
    <mergeCell ref="A2:M2"/>
    <mergeCell ref="A4:M4"/>
    <mergeCell ref="A5:M5"/>
    <mergeCell ref="I6:M6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9" r:id="rId2"/>
  <rowBreaks count="1" manualBreakCount="1">
    <brk id="2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0" zoomScaleSheetLayoutView="80" zoomScalePageLayoutView="0" workbookViewId="0" topLeftCell="A1">
      <selection activeCell="E26" sqref="E26"/>
    </sheetView>
  </sheetViews>
  <sheetFormatPr defaultColWidth="9.140625" defaultRowHeight="15"/>
  <cols>
    <col min="1" max="1" width="5.421875" style="34" customWidth="1"/>
    <col min="2" max="2" width="18.00390625" style="5" customWidth="1"/>
    <col min="3" max="3" width="14.7109375" style="0" customWidth="1"/>
    <col min="4" max="4" width="19.57421875" style="0" customWidth="1"/>
    <col min="5" max="5" width="25.28125" style="0" customWidth="1"/>
    <col min="6" max="6" width="4.57421875" style="0" customWidth="1"/>
    <col min="7" max="7" width="16.7109375" style="0" customWidth="1"/>
    <col min="8" max="8" width="9.140625" style="0" customWidth="1"/>
    <col min="9" max="9" width="7.7109375" style="19" customWidth="1"/>
    <col min="10" max="10" width="7.57421875" style="19" customWidth="1"/>
    <col min="11" max="11" width="8.00390625" style="19" customWidth="1"/>
    <col min="12" max="12" width="7.8515625" style="19" customWidth="1"/>
    <col min="13" max="13" width="9.140625" style="19" customWidth="1"/>
    <col min="14" max="14" width="10.00390625" style="0" customWidth="1"/>
    <col min="15" max="15" width="7.28125" style="0" customWidth="1"/>
    <col min="16" max="16" width="8.140625" style="0" customWidth="1"/>
    <col min="17" max="17" width="9.57421875" style="0" customWidth="1"/>
    <col min="18" max="18" width="12.00390625" style="0" customWidth="1"/>
  </cols>
  <sheetData>
    <row r="1" spans="1:8" ht="15.75">
      <c r="A1" s="118" t="s">
        <v>146</v>
      </c>
      <c r="B1" s="118"/>
      <c r="C1" s="118"/>
      <c r="D1" s="118"/>
      <c r="E1" s="118"/>
      <c r="F1" s="118"/>
      <c r="G1" s="118"/>
      <c r="H1" s="118"/>
    </row>
    <row r="2" spans="1:8" ht="18.75">
      <c r="A2" s="124" t="s">
        <v>0</v>
      </c>
      <c r="B2" s="124"/>
      <c r="C2" s="124"/>
      <c r="D2" s="124"/>
      <c r="E2" s="124"/>
      <c r="F2" s="124"/>
      <c r="G2" s="124"/>
      <c r="H2" s="124"/>
    </row>
    <row r="3" spans="1:8" ht="18.75">
      <c r="A3" s="35" t="s">
        <v>17</v>
      </c>
      <c r="B3" s="35"/>
      <c r="C3" s="35"/>
      <c r="D3" s="35"/>
      <c r="E3" s="35"/>
      <c r="F3" s="35"/>
      <c r="G3" s="35"/>
      <c r="H3" s="35"/>
    </row>
    <row r="4" spans="1:8" ht="18.75">
      <c r="A4" s="124" t="s">
        <v>147</v>
      </c>
      <c r="B4" s="124"/>
      <c r="C4" s="124"/>
      <c r="D4" s="124"/>
      <c r="E4" s="124"/>
      <c r="F4" s="124"/>
      <c r="G4" s="124"/>
      <c r="H4" s="124"/>
    </row>
    <row r="5" spans="1:8" ht="18.75">
      <c r="A5" s="124" t="s">
        <v>150</v>
      </c>
      <c r="B5" s="124"/>
      <c r="C5" s="124"/>
      <c r="D5" s="124"/>
      <c r="E5" s="124"/>
      <c r="F5" s="124"/>
      <c r="G5" s="124"/>
      <c r="H5" s="124"/>
    </row>
    <row r="7" spans="1:17" ht="25.5" customHeight="1">
      <c r="A7" s="24"/>
      <c r="B7" s="25"/>
      <c r="C7" s="26"/>
      <c r="D7" s="26"/>
      <c r="E7" s="26"/>
      <c r="F7" s="26"/>
      <c r="G7" s="26"/>
      <c r="H7" s="27" t="s">
        <v>59</v>
      </c>
      <c r="I7" s="120" t="s">
        <v>60</v>
      </c>
      <c r="J7" s="121"/>
      <c r="K7" s="121"/>
      <c r="L7" s="121"/>
      <c r="M7" s="121"/>
      <c r="N7" s="26"/>
      <c r="O7" s="26"/>
      <c r="P7" s="26"/>
      <c r="Q7" s="122" t="s">
        <v>16</v>
      </c>
    </row>
    <row r="8" spans="1:17" ht="72" customHeight="1">
      <c r="A8" s="28" t="s">
        <v>1</v>
      </c>
      <c r="B8" s="29" t="s">
        <v>2</v>
      </c>
      <c r="C8" s="28" t="s">
        <v>3</v>
      </c>
      <c r="D8" s="28" t="s">
        <v>4</v>
      </c>
      <c r="E8" s="28" t="s">
        <v>148</v>
      </c>
      <c r="F8" s="30" t="s">
        <v>5</v>
      </c>
      <c r="G8" s="30" t="s">
        <v>18</v>
      </c>
      <c r="H8" s="30" t="s">
        <v>94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58</v>
      </c>
      <c r="N8" s="31" t="s">
        <v>6</v>
      </c>
      <c r="O8" s="31" t="s">
        <v>14</v>
      </c>
      <c r="P8" s="32" t="s">
        <v>15</v>
      </c>
      <c r="Q8" s="123"/>
    </row>
    <row r="9" spans="1:17" ht="36.75" customHeight="1">
      <c r="A9" s="33">
        <v>1</v>
      </c>
      <c r="B9" s="71" t="s">
        <v>179</v>
      </c>
      <c r="C9" s="71" t="s">
        <v>180</v>
      </c>
      <c r="D9" s="71" t="s">
        <v>181</v>
      </c>
      <c r="E9" s="68">
        <v>243010</v>
      </c>
      <c r="F9" s="18">
        <v>8</v>
      </c>
      <c r="G9" s="93" t="s">
        <v>332</v>
      </c>
      <c r="H9" s="21">
        <v>33</v>
      </c>
      <c r="I9" s="22">
        <v>16</v>
      </c>
      <c r="J9" s="22">
        <v>21</v>
      </c>
      <c r="K9" s="22">
        <v>11</v>
      </c>
      <c r="L9" s="22">
        <v>8</v>
      </c>
      <c r="M9" s="22">
        <v>10</v>
      </c>
      <c r="N9" s="22">
        <f aca="true" t="shared" si="0" ref="N9:N37">SUM(H9:M9)</f>
        <v>99</v>
      </c>
      <c r="O9" s="22">
        <v>1</v>
      </c>
      <c r="P9" s="111" t="s">
        <v>368</v>
      </c>
      <c r="Q9" s="112">
        <f>N9/118*100</f>
        <v>83.89830508474576</v>
      </c>
    </row>
    <row r="10" spans="1:17" ht="36.75" customHeight="1">
      <c r="A10" s="33">
        <v>2</v>
      </c>
      <c r="B10" s="71" t="s">
        <v>178</v>
      </c>
      <c r="C10" s="71" t="s">
        <v>173</v>
      </c>
      <c r="D10" s="71" t="s">
        <v>61</v>
      </c>
      <c r="E10" s="68">
        <v>243010</v>
      </c>
      <c r="F10" s="18">
        <v>8</v>
      </c>
      <c r="G10" s="93" t="s">
        <v>325</v>
      </c>
      <c r="H10" s="21">
        <v>30</v>
      </c>
      <c r="I10" s="22">
        <v>15</v>
      </c>
      <c r="J10" s="22">
        <v>21</v>
      </c>
      <c r="K10" s="22">
        <v>9</v>
      </c>
      <c r="L10" s="22">
        <v>10</v>
      </c>
      <c r="M10" s="22">
        <v>8</v>
      </c>
      <c r="N10" s="22">
        <f t="shared" si="0"/>
        <v>93</v>
      </c>
      <c r="O10" s="22">
        <v>2</v>
      </c>
      <c r="P10" s="111" t="s">
        <v>369</v>
      </c>
      <c r="Q10" s="112">
        <f aca="true" t="shared" si="1" ref="Q10:Q37">N10/118*100</f>
        <v>78.8135593220339</v>
      </c>
    </row>
    <row r="11" spans="1:17" ht="48.75" customHeight="1">
      <c r="A11" s="33">
        <v>3</v>
      </c>
      <c r="B11" s="70" t="s">
        <v>172</v>
      </c>
      <c r="C11" s="70" t="s">
        <v>173</v>
      </c>
      <c r="D11" s="70" t="s">
        <v>28</v>
      </c>
      <c r="E11" s="68">
        <v>243016</v>
      </c>
      <c r="F11" s="18">
        <v>8</v>
      </c>
      <c r="G11" s="93" t="s">
        <v>323</v>
      </c>
      <c r="H11" s="21">
        <v>30</v>
      </c>
      <c r="I11" s="22">
        <v>7</v>
      </c>
      <c r="J11" s="22">
        <v>21</v>
      </c>
      <c r="K11" s="22">
        <v>10</v>
      </c>
      <c r="L11" s="22">
        <v>5</v>
      </c>
      <c r="M11" s="22">
        <v>9</v>
      </c>
      <c r="N11" s="22">
        <f t="shared" si="0"/>
        <v>82</v>
      </c>
      <c r="O11" s="22">
        <v>3</v>
      </c>
      <c r="P11" s="111" t="s">
        <v>370</v>
      </c>
      <c r="Q11" s="112">
        <f t="shared" si="1"/>
        <v>69.49152542372882</v>
      </c>
    </row>
    <row r="12" spans="1:17" ht="45" customHeight="1">
      <c r="A12" s="33">
        <v>4</v>
      </c>
      <c r="B12" s="68" t="s">
        <v>186</v>
      </c>
      <c r="C12" s="68" t="s">
        <v>40</v>
      </c>
      <c r="D12" s="68" t="s">
        <v>62</v>
      </c>
      <c r="E12" s="68">
        <v>243010</v>
      </c>
      <c r="F12" s="18">
        <v>8</v>
      </c>
      <c r="G12" s="93" t="s">
        <v>321</v>
      </c>
      <c r="H12" s="21">
        <v>29</v>
      </c>
      <c r="I12" s="22">
        <v>5</v>
      </c>
      <c r="J12" s="22">
        <v>21</v>
      </c>
      <c r="K12" s="22">
        <v>10</v>
      </c>
      <c r="L12" s="22">
        <v>8</v>
      </c>
      <c r="M12" s="22">
        <v>9</v>
      </c>
      <c r="N12" s="22">
        <f t="shared" si="0"/>
        <v>82</v>
      </c>
      <c r="O12" s="22">
        <v>3</v>
      </c>
      <c r="P12" s="111" t="s">
        <v>370</v>
      </c>
      <c r="Q12" s="112">
        <f t="shared" si="1"/>
        <v>69.49152542372882</v>
      </c>
    </row>
    <row r="13" spans="1:17" ht="50.25" customHeight="1">
      <c r="A13" s="33">
        <v>5</v>
      </c>
      <c r="B13" s="71" t="s">
        <v>198</v>
      </c>
      <c r="C13" s="71" t="s">
        <v>25</v>
      </c>
      <c r="D13" s="71" t="s">
        <v>199</v>
      </c>
      <c r="E13" s="68">
        <v>2430017</v>
      </c>
      <c r="F13" s="18">
        <v>8</v>
      </c>
      <c r="G13" s="93" t="s">
        <v>326</v>
      </c>
      <c r="H13" s="21">
        <v>26</v>
      </c>
      <c r="I13" s="22">
        <v>1</v>
      </c>
      <c r="J13" s="22">
        <v>21</v>
      </c>
      <c r="K13" s="22">
        <v>15</v>
      </c>
      <c r="L13" s="22">
        <v>7</v>
      </c>
      <c r="M13" s="22">
        <v>9</v>
      </c>
      <c r="N13" s="22">
        <f t="shared" si="0"/>
        <v>79</v>
      </c>
      <c r="O13" s="22">
        <v>4</v>
      </c>
      <c r="P13" s="23"/>
      <c r="Q13" s="112">
        <f t="shared" si="1"/>
        <v>66.94915254237289</v>
      </c>
    </row>
    <row r="14" spans="1:17" ht="36.75" customHeight="1">
      <c r="A14" s="33">
        <v>6</v>
      </c>
      <c r="B14" s="68" t="s">
        <v>158</v>
      </c>
      <c r="C14" s="96" t="s">
        <v>159</v>
      </c>
      <c r="D14" s="68" t="s">
        <v>27</v>
      </c>
      <c r="E14" s="68">
        <v>243012</v>
      </c>
      <c r="F14" s="18">
        <v>8</v>
      </c>
      <c r="G14" s="93" t="s">
        <v>327</v>
      </c>
      <c r="H14" s="21">
        <v>22</v>
      </c>
      <c r="I14" s="22">
        <v>12</v>
      </c>
      <c r="J14" s="22">
        <v>21</v>
      </c>
      <c r="K14" s="22">
        <v>6</v>
      </c>
      <c r="L14" s="22">
        <v>3</v>
      </c>
      <c r="M14" s="22">
        <v>5</v>
      </c>
      <c r="N14" s="22">
        <f t="shared" si="0"/>
        <v>69</v>
      </c>
      <c r="O14" s="22">
        <v>5</v>
      </c>
      <c r="P14" s="23"/>
      <c r="Q14" s="112">
        <f t="shared" si="1"/>
        <v>58.47457627118644</v>
      </c>
    </row>
    <row r="15" spans="1:17" ht="36.75" customHeight="1">
      <c r="A15" s="33">
        <v>7</v>
      </c>
      <c r="B15" s="68" t="s">
        <v>171</v>
      </c>
      <c r="C15" s="68" t="s">
        <v>51</v>
      </c>
      <c r="D15" s="68" t="s">
        <v>29</v>
      </c>
      <c r="E15" s="68">
        <v>243007</v>
      </c>
      <c r="F15" s="18">
        <v>8</v>
      </c>
      <c r="G15" s="93" t="s">
        <v>316</v>
      </c>
      <c r="H15" s="21">
        <v>25</v>
      </c>
      <c r="I15" s="22">
        <v>2</v>
      </c>
      <c r="J15" s="22">
        <v>21</v>
      </c>
      <c r="K15" s="22">
        <v>9</v>
      </c>
      <c r="L15" s="22">
        <v>0</v>
      </c>
      <c r="M15" s="22">
        <v>9</v>
      </c>
      <c r="N15" s="22">
        <f t="shared" si="0"/>
        <v>66</v>
      </c>
      <c r="O15" s="22">
        <v>6</v>
      </c>
      <c r="P15" s="23"/>
      <c r="Q15" s="112">
        <f t="shared" si="1"/>
        <v>55.932203389830505</v>
      </c>
    </row>
    <row r="16" spans="1:17" ht="36.75" customHeight="1">
      <c r="A16" s="33">
        <v>8</v>
      </c>
      <c r="B16" s="71" t="s">
        <v>182</v>
      </c>
      <c r="C16" s="71" t="s">
        <v>40</v>
      </c>
      <c r="D16" s="71" t="s">
        <v>183</v>
      </c>
      <c r="E16" s="68">
        <v>243010</v>
      </c>
      <c r="F16" s="18">
        <v>8</v>
      </c>
      <c r="G16" s="93" t="s">
        <v>322</v>
      </c>
      <c r="H16" s="21">
        <v>25</v>
      </c>
      <c r="I16" s="22">
        <v>8</v>
      </c>
      <c r="J16" s="22">
        <v>21</v>
      </c>
      <c r="K16" s="22">
        <v>0</v>
      </c>
      <c r="L16" s="22">
        <v>3</v>
      </c>
      <c r="M16" s="22">
        <v>6</v>
      </c>
      <c r="N16" s="22">
        <f t="shared" si="0"/>
        <v>63</v>
      </c>
      <c r="O16" s="22">
        <v>7</v>
      </c>
      <c r="P16" s="23"/>
      <c r="Q16" s="112">
        <f t="shared" si="1"/>
        <v>53.38983050847458</v>
      </c>
    </row>
    <row r="17" spans="1:17" ht="36.75" customHeight="1">
      <c r="A17" s="33">
        <v>9</v>
      </c>
      <c r="B17" s="71" t="s">
        <v>210</v>
      </c>
      <c r="C17" s="71" t="s">
        <v>211</v>
      </c>
      <c r="D17" s="71" t="s">
        <v>47</v>
      </c>
      <c r="E17" s="72">
        <v>243020</v>
      </c>
      <c r="F17" s="18">
        <v>8</v>
      </c>
      <c r="G17" s="93" t="s">
        <v>329</v>
      </c>
      <c r="H17" s="21">
        <v>17</v>
      </c>
      <c r="I17" s="22">
        <v>0</v>
      </c>
      <c r="J17" s="22">
        <v>19</v>
      </c>
      <c r="K17" s="22">
        <v>12</v>
      </c>
      <c r="L17" s="22">
        <v>1</v>
      </c>
      <c r="M17" s="22">
        <v>4</v>
      </c>
      <c r="N17" s="22">
        <f t="shared" si="0"/>
        <v>53</v>
      </c>
      <c r="O17" s="22">
        <v>8</v>
      </c>
      <c r="P17" s="23"/>
      <c r="Q17" s="112">
        <f t="shared" si="1"/>
        <v>44.91525423728814</v>
      </c>
    </row>
    <row r="18" spans="1:17" ht="36.75" customHeight="1">
      <c r="A18" s="33">
        <v>10</v>
      </c>
      <c r="B18" s="69" t="s">
        <v>187</v>
      </c>
      <c r="C18" s="69" t="s">
        <v>188</v>
      </c>
      <c r="D18" s="69" t="s">
        <v>164</v>
      </c>
      <c r="E18" s="72">
        <v>2430013</v>
      </c>
      <c r="F18" s="18">
        <v>8</v>
      </c>
      <c r="G18" s="93" t="s">
        <v>319</v>
      </c>
      <c r="H18" s="21">
        <v>18</v>
      </c>
      <c r="I18" s="22">
        <v>3</v>
      </c>
      <c r="J18" s="22">
        <v>19</v>
      </c>
      <c r="K18" s="22">
        <v>0</v>
      </c>
      <c r="L18" s="22">
        <v>6</v>
      </c>
      <c r="M18" s="22">
        <v>6</v>
      </c>
      <c r="N18" s="22">
        <f t="shared" si="0"/>
        <v>52</v>
      </c>
      <c r="O18" s="22">
        <v>9</v>
      </c>
      <c r="P18" s="23"/>
      <c r="Q18" s="112">
        <f t="shared" si="1"/>
        <v>44.06779661016949</v>
      </c>
    </row>
    <row r="19" spans="1:17" ht="36.75" customHeight="1">
      <c r="A19" s="33">
        <v>11</v>
      </c>
      <c r="B19" s="68" t="s">
        <v>201</v>
      </c>
      <c r="C19" s="68" t="s">
        <v>202</v>
      </c>
      <c r="D19" s="68" t="s">
        <v>203</v>
      </c>
      <c r="E19" s="68">
        <v>2430015</v>
      </c>
      <c r="F19" s="18">
        <v>8</v>
      </c>
      <c r="G19" s="93" t="s">
        <v>314</v>
      </c>
      <c r="H19" s="91">
        <v>17.5</v>
      </c>
      <c r="I19" s="22">
        <v>2</v>
      </c>
      <c r="J19" s="22">
        <v>15</v>
      </c>
      <c r="K19" s="22">
        <v>10</v>
      </c>
      <c r="L19" s="22">
        <v>0</v>
      </c>
      <c r="M19" s="22">
        <v>5</v>
      </c>
      <c r="N19" s="22">
        <f t="shared" si="0"/>
        <v>49.5</v>
      </c>
      <c r="O19" s="22">
        <v>10</v>
      </c>
      <c r="P19" s="23"/>
      <c r="Q19" s="112">
        <f t="shared" si="1"/>
        <v>41.94915254237288</v>
      </c>
    </row>
    <row r="20" spans="1:17" ht="36.75" customHeight="1">
      <c r="A20" s="33">
        <v>12</v>
      </c>
      <c r="B20" s="71" t="s">
        <v>200</v>
      </c>
      <c r="C20" s="71" t="s">
        <v>21</v>
      </c>
      <c r="D20" s="71" t="s">
        <v>52</v>
      </c>
      <c r="E20" s="68">
        <v>2430017</v>
      </c>
      <c r="F20" s="18">
        <v>8</v>
      </c>
      <c r="G20" s="93" t="s">
        <v>313</v>
      </c>
      <c r="H20" s="21">
        <v>13.5</v>
      </c>
      <c r="I20" s="22">
        <v>2</v>
      </c>
      <c r="J20" s="22">
        <v>19</v>
      </c>
      <c r="K20" s="22">
        <v>8</v>
      </c>
      <c r="L20" s="22">
        <v>2</v>
      </c>
      <c r="M20" s="22">
        <v>4</v>
      </c>
      <c r="N20" s="22">
        <f t="shared" si="0"/>
        <v>48.5</v>
      </c>
      <c r="O20" s="22">
        <v>11</v>
      </c>
      <c r="P20" s="23"/>
      <c r="Q20" s="112">
        <f t="shared" si="1"/>
        <v>41.10169491525424</v>
      </c>
    </row>
    <row r="21" spans="1:17" ht="36.75" customHeight="1">
      <c r="A21" s="33">
        <v>13</v>
      </c>
      <c r="B21" s="69" t="s">
        <v>195</v>
      </c>
      <c r="C21" s="69" t="s">
        <v>196</v>
      </c>
      <c r="D21" s="69" t="s">
        <v>197</v>
      </c>
      <c r="E21" s="72">
        <v>2430013</v>
      </c>
      <c r="F21" s="18">
        <v>8</v>
      </c>
      <c r="G21" s="93" t="s">
        <v>311</v>
      </c>
      <c r="H21" s="21">
        <v>21</v>
      </c>
      <c r="I21" s="22">
        <v>0</v>
      </c>
      <c r="J21" s="22">
        <v>21</v>
      </c>
      <c r="K21" s="22">
        <v>0</v>
      </c>
      <c r="L21" s="22">
        <v>0</v>
      </c>
      <c r="M21" s="22">
        <v>5</v>
      </c>
      <c r="N21" s="22">
        <f t="shared" si="0"/>
        <v>47</v>
      </c>
      <c r="O21" s="22">
        <v>12</v>
      </c>
      <c r="P21" s="23"/>
      <c r="Q21" s="112">
        <f t="shared" si="1"/>
        <v>39.83050847457627</v>
      </c>
    </row>
    <row r="22" spans="1:17" ht="55.5" customHeight="1">
      <c r="A22" s="33">
        <v>14</v>
      </c>
      <c r="B22" s="68" t="s">
        <v>157</v>
      </c>
      <c r="C22" s="68" t="s">
        <v>50</v>
      </c>
      <c r="D22" s="68" t="s">
        <v>53</v>
      </c>
      <c r="E22" s="68">
        <v>243012</v>
      </c>
      <c r="F22" s="18">
        <v>8</v>
      </c>
      <c r="G22" s="93" t="s">
        <v>320</v>
      </c>
      <c r="H22" s="91">
        <v>17</v>
      </c>
      <c r="I22" s="22">
        <v>1</v>
      </c>
      <c r="J22" s="22">
        <v>21</v>
      </c>
      <c r="K22" s="22">
        <v>3</v>
      </c>
      <c r="L22" s="22">
        <v>0</v>
      </c>
      <c r="M22" s="22">
        <v>4</v>
      </c>
      <c r="N22" s="22">
        <f t="shared" si="0"/>
        <v>46</v>
      </c>
      <c r="O22" s="22">
        <v>13</v>
      </c>
      <c r="P22" s="22"/>
      <c r="Q22" s="112">
        <f t="shared" si="1"/>
        <v>38.983050847457626</v>
      </c>
    </row>
    <row r="23" spans="1:17" ht="36.75" customHeight="1">
      <c r="A23" s="33">
        <v>15</v>
      </c>
      <c r="B23" s="69" t="s">
        <v>192</v>
      </c>
      <c r="C23" s="69" t="s">
        <v>193</v>
      </c>
      <c r="D23" s="69" t="s">
        <v>194</v>
      </c>
      <c r="E23" s="72">
        <v>2430013</v>
      </c>
      <c r="F23" s="18">
        <v>8</v>
      </c>
      <c r="G23" s="93" t="s">
        <v>318</v>
      </c>
      <c r="H23" s="21">
        <v>17</v>
      </c>
      <c r="I23" s="22">
        <v>0</v>
      </c>
      <c r="J23" s="22">
        <v>21</v>
      </c>
      <c r="K23" s="22">
        <v>0</v>
      </c>
      <c r="L23" s="22">
        <v>6</v>
      </c>
      <c r="M23" s="22">
        <v>2</v>
      </c>
      <c r="N23" s="22">
        <f t="shared" si="0"/>
        <v>46</v>
      </c>
      <c r="O23" s="22">
        <v>13</v>
      </c>
      <c r="P23" s="23"/>
      <c r="Q23" s="112">
        <f t="shared" si="1"/>
        <v>38.983050847457626</v>
      </c>
    </row>
    <row r="24" spans="1:17" ht="36.75" customHeight="1">
      <c r="A24" s="33">
        <v>16</v>
      </c>
      <c r="B24" s="67" t="s">
        <v>163</v>
      </c>
      <c r="C24" s="67" t="s">
        <v>21</v>
      </c>
      <c r="D24" s="67" t="s">
        <v>164</v>
      </c>
      <c r="E24" s="68">
        <v>243009</v>
      </c>
      <c r="F24" s="18">
        <v>8</v>
      </c>
      <c r="G24" s="93" t="s">
        <v>315</v>
      </c>
      <c r="H24" s="21">
        <v>17</v>
      </c>
      <c r="I24" s="22">
        <v>0</v>
      </c>
      <c r="J24" s="22">
        <v>18</v>
      </c>
      <c r="K24" s="22">
        <v>6</v>
      </c>
      <c r="L24" s="22">
        <v>1</v>
      </c>
      <c r="M24" s="22">
        <v>3</v>
      </c>
      <c r="N24" s="22">
        <f t="shared" si="0"/>
        <v>45</v>
      </c>
      <c r="O24" s="22">
        <v>14</v>
      </c>
      <c r="P24" s="23"/>
      <c r="Q24" s="112">
        <f t="shared" si="1"/>
        <v>38.13559322033898</v>
      </c>
    </row>
    <row r="25" spans="1:17" ht="36.75" customHeight="1">
      <c r="A25" s="33">
        <v>17</v>
      </c>
      <c r="B25" s="67" t="s">
        <v>165</v>
      </c>
      <c r="C25" s="67" t="s">
        <v>166</v>
      </c>
      <c r="D25" s="67" t="s">
        <v>167</v>
      </c>
      <c r="E25" s="68">
        <v>243009</v>
      </c>
      <c r="F25" s="18">
        <v>8</v>
      </c>
      <c r="G25" s="93" t="s">
        <v>309</v>
      </c>
      <c r="H25" s="21">
        <v>23</v>
      </c>
      <c r="I25" s="22">
        <v>4</v>
      </c>
      <c r="J25" s="22">
        <v>8</v>
      </c>
      <c r="K25" s="22">
        <v>8</v>
      </c>
      <c r="L25" s="22">
        <v>0</v>
      </c>
      <c r="M25" s="22">
        <v>0</v>
      </c>
      <c r="N25" s="22">
        <f t="shared" si="0"/>
        <v>43</v>
      </c>
      <c r="O25" s="22">
        <v>15</v>
      </c>
      <c r="P25" s="23"/>
      <c r="Q25" s="112">
        <f t="shared" si="1"/>
        <v>36.440677966101696</v>
      </c>
    </row>
    <row r="26" spans="1:17" ht="36.75" customHeight="1">
      <c r="A26" s="33">
        <v>18</v>
      </c>
      <c r="B26" s="68" t="s">
        <v>154</v>
      </c>
      <c r="C26" s="68" t="s">
        <v>155</v>
      </c>
      <c r="D26" s="68" t="s">
        <v>30</v>
      </c>
      <c r="E26" s="68">
        <v>243006</v>
      </c>
      <c r="F26" s="18">
        <v>8</v>
      </c>
      <c r="G26" s="93" t="s">
        <v>335</v>
      </c>
      <c r="H26" s="21">
        <v>11</v>
      </c>
      <c r="I26" s="22">
        <v>3</v>
      </c>
      <c r="J26" s="22">
        <v>21</v>
      </c>
      <c r="K26" s="22">
        <v>0</v>
      </c>
      <c r="L26" s="22">
        <v>0</v>
      </c>
      <c r="M26" s="22">
        <v>4</v>
      </c>
      <c r="N26" s="22">
        <f t="shared" si="0"/>
        <v>39</v>
      </c>
      <c r="O26" s="22">
        <v>16</v>
      </c>
      <c r="P26" s="22"/>
      <c r="Q26" s="112">
        <f t="shared" si="1"/>
        <v>33.05084745762712</v>
      </c>
    </row>
    <row r="27" spans="1:17" ht="36.75" customHeight="1">
      <c r="A27" s="33">
        <v>19</v>
      </c>
      <c r="B27" s="68" t="s">
        <v>176</v>
      </c>
      <c r="C27" s="68" t="s">
        <v>41</v>
      </c>
      <c r="D27" s="68" t="s">
        <v>177</v>
      </c>
      <c r="E27" s="68">
        <v>243005</v>
      </c>
      <c r="F27" s="18">
        <v>8</v>
      </c>
      <c r="G27" s="93" t="s">
        <v>330</v>
      </c>
      <c r="H27" s="21">
        <v>16</v>
      </c>
      <c r="I27" s="22">
        <v>6</v>
      </c>
      <c r="J27" s="22">
        <v>7</v>
      </c>
      <c r="K27" s="22">
        <v>5</v>
      </c>
      <c r="L27" s="22">
        <v>0</v>
      </c>
      <c r="M27" s="22">
        <v>4</v>
      </c>
      <c r="N27" s="22">
        <f t="shared" si="0"/>
        <v>38</v>
      </c>
      <c r="O27" s="22">
        <v>17</v>
      </c>
      <c r="P27" s="23"/>
      <c r="Q27" s="112">
        <f t="shared" si="1"/>
        <v>32.20338983050847</v>
      </c>
    </row>
    <row r="28" spans="1:17" ht="54" customHeight="1">
      <c r="A28" s="33">
        <v>20</v>
      </c>
      <c r="B28" s="68" t="s">
        <v>168</v>
      </c>
      <c r="C28" s="68" t="s">
        <v>51</v>
      </c>
      <c r="D28" s="68" t="s">
        <v>27</v>
      </c>
      <c r="E28" s="68">
        <v>243007</v>
      </c>
      <c r="F28" s="18">
        <v>8</v>
      </c>
      <c r="G28" s="93" t="s">
        <v>317</v>
      </c>
      <c r="H28" s="21">
        <v>16</v>
      </c>
      <c r="I28" s="22">
        <v>0</v>
      </c>
      <c r="J28" s="22">
        <v>17</v>
      </c>
      <c r="K28" s="22">
        <v>3</v>
      </c>
      <c r="L28" s="22">
        <v>0</v>
      </c>
      <c r="M28" s="22">
        <v>0</v>
      </c>
      <c r="N28" s="22">
        <f t="shared" si="0"/>
        <v>36</v>
      </c>
      <c r="O28" s="22">
        <v>18</v>
      </c>
      <c r="P28" s="23"/>
      <c r="Q28" s="112">
        <f t="shared" si="1"/>
        <v>30.508474576271187</v>
      </c>
    </row>
    <row r="29" spans="1:17" ht="36.75" customHeight="1">
      <c r="A29" s="33">
        <v>21</v>
      </c>
      <c r="B29" s="71" t="s">
        <v>184</v>
      </c>
      <c r="C29" s="71" t="s">
        <v>185</v>
      </c>
      <c r="D29" s="71" t="s">
        <v>129</v>
      </c>
      <c r="E29" s="68">
        <v>243010</v>
      </c>
      <c r="F29" s="18">
        <v>8</v>
      </c>
      <c r="G29" s="93" t="s">
        <v>310</v>
      </c>
      <c r="H29" s="21">
        <v>11.5</v>
      </c>
      <c r="I29" s="22">
        <v>6</v>
      </c>
      <c r="J29" s="22">
        <v>8</v>
      </c>
      <c r="K29" s="22">
        <v>0</v>
      </c>
      <c r="L29" s="22">
        <v>4</v>
      </c>
      <c r="M29" s="22">
        <v>3</v>
      </c>
      <c r="N29" s="22">
        <f t="shared" si="0"/>
        <v>32.5</v>
      </c>
      <c r="O29" s="22">
        <v>19</v>
      </c>
      <c r="P29" s="23"/>
      <c r="Q29" s="112">
        <f t="shared" si="1"/>
        <v>27.54237288135593</v>
      </c>
    </row>
    <row r="30" spans="1:17" ht="36.75" customHeight="1">
      <c r="A30" s="33">
        <v>22</v>
      </c>
      <c r="B30" s="73" t="s">
        <v>207</v>
      </c>
      <c r="C30" s="73" t="s">
        <v>208</v>
      </c>
      <c r="D30" s="73" t="s">
        <v>209</v>
      </c>
      <c r="E30" s="68">
        <v>2430018</v>
      </c>
      <c r="F30" s="18">
        <v>8</v>
      </c>
      <c r="G30" s="93" t="s">
        <v>334</v>
      </c>
      <c r="H30" s="21">
        <v>16</v>
      </c>
      <c r="I30" s="22">
        <v>0</v>
      </c>
      <c r="J30" s="22">
        <v>16</v>
      </c>
      <c r="K30" s="22">
        <v>0</v>
      </c>
      <c r="L30" s="22">
        <v>0</v>
      </c>
      <c r="M30" s="22">
        <v>0</v>
      </c>
      <c r="N30" s="22">
        <f t="shared" si="0"/>
        <v>32</v>
      </c>
      <c r="O30" s="22">
        <v>20</v>
      </c>
      <c r="P30" s="23"/>
      <c r="Q30" s="112">
        <f t="shared" si="1"/>
        <v>27.11864406779661</v>
      </c>
    </row>
    <row r="31" spans="1:17" ht="36.75" customHeight="1">
      <c r="A31" s="33">
        <v>23</v>
      </c>
      <c r="B31" s="68" t="s">
        <v>169</v>
      </c>
      <c r="C31" s="68" t="s">
        <v>170</v>
      </c>
      <c r="D31" s="68" t="s">
        <v>140</v>
      </c>
      <c r="E31" s="68">
        <v>243007</v>
      </c>
      <c r="F31" s="18">
        <v>8</v>
      </c>
      <c r="G31" s="93" t="s">
        <v>333</v>
      </c>
      <c r="H31" s="21">
        <v>16</v>
      </c>
      <c r="I31" s="22">
        <v>0</v>
      </c>
      <c r="J31" s="22">
        <v>15</v>
      </c>
      <c r="K31" s="22">
        <v>0</v>
      </c>
      <c r="L31" s="22">
        <v>0</v>
      </c>
      <c r="M31" s="22">
        <v>0</v>
      </c>
      <c r="N31" s="22">
        <f t="shared" si="0"/>
        <v>31</v>
      </c>
      <c r="O31" s="22">
        <v>21</v>
      </c>
      <c r="P31" s="23"/>
      <c r="Q31" s="112">
        <f t="shared" si="1"/>
        <v>26.27118644067797</v>
      </c>
    </row>
    <row r="32" spans="1:17" ht="36.75" customHeight="1">
      <c r="A32" s="33">
        <v>24</v>
      </c>
      <c r="B32" s="69" t="s">
        <v>189</v>
      </c>
      <c r="C32" s="69" t="s">
        <v>190</v>
      </c>
      <c r="D32" s="69" t="s">
        <v>191</v>
      </c>
      <c r="E32" s="72">
        <v>2430013</v>
      </c>
      <c r="F32" s="18">
        <v>8</v>
      </c>
      <c r="G32" s="93" t="s">
        <v>312</v>
      </c>
      <c r="H32" s="21">
        <v>19</v>
      </c>
      <c r="I32" s="22">
        <v>0</v>
      </c>
      <c r="J32" s="22">
        <v>0</v>
      </c>
      <c r="K32" s="22">
        <v>5</v>
      </c>
      <c r="L32" s="22">
        <v>0</v>
      </c>
      <c r="M32" s="22">
        <v>5</v>
      </c>
      <c r="N32" s="22">
        <f t="shared" si="0"/>
        <v>29</v>
      </c>
      <c r="O32" s="22">
        <v>22</v>
      </c>
      <c r="P32" s="23"/>
      <c r="Q32" s="112">
        <f t="shared" si="1"/>
        <v>24.576271186440678</v>
      </c>
    </row>
    <row r="33" spans="1:17" ht="36.75" customHeight="1">
      <c r="A33" s="33">
        <v>25</v>
      </c>
      <c r="B33" s="69" t="s">
        <v>156</v>
      </c>
      <c r="C33" s="69" t="s">
        <v>39</v>
      </c>
      <c r="D33" s="69" t="s">
        <v>28</v>
      </c>
      <c r="E33" s="68">
        <v>243014</v>
      </c>
      <c r="F33" s="18">
        <v>8</v>
      </c>
      <c r="G33" s="93" t="s">
        <v>328</v>
      </c>
      <c r="H33" s="21">
        <v>12</v>
      </c>
      <c r="I33" s="22">
        <v>0</v>
      </c>
      <c r="J33" s="22">
        <v>8</v>
      </c>
      <c r="K33" s="22">
        <v>5</v>
      </c>
      <c r="L33" s="22">
        <v>0</v>
      </c>
      <c r="M33" s="22">
        <v>1</v>
      </c>
      <c r="N33" s="22">
        <f t="shared" si="0"/>
        <v>26</v>
      </c>
      <c r="O33" s="22">
        <v>23</v>
      </c>
      <c r="P33" s="22"/>
      <c r="Q33" s="112">
        <f t="shared" si="1"/>
        <v>22.033898305084744</v>
      </c>
    </row>
    <row r="34" spans="1:17" ht="36.75" customHeight="1">
      <c r="A34" s="33">
        <v>26</v>
      </c>
      <c r="B34" s="73" t="s">
        <v>205</v>
      </c>
      <c r="C34" s="73" t="s">
        <v>206</v>
      </c>
      <c r="D34" s="73" t="s">
        <v>36</v>
      </c>
      <c r="E34" s="68">
        <v>2430018</v>
      </c>
      <c r="F34" s="18">
        <v>8</v>
      </c>
      <c r="G34" s="93" t="s">
        <v>307</v>
      </c>
      <c r="H34" s="21">
        <v>11.5</v>
      </c>
      <c r="I34" s="22">
        <v>0</v>
      </c>
      <c r="J34" s="22">
        <v>9</v>
      </c>
      <c r="K34" s="22">
        <v>0</v>
      </c>
      <c r="L34" s="22">
        <v>2</v>
      </c>
      <c r="M34" s="22">
        <v>2</v>
      </c>
      <c r="N34" s="22">
        <f t="shared" si="0"/>
        <v>24.5</v>
      </c>
      <c r="O34" s="22">
        <v>24</v>
      </c>
      <c r="P34" s="23"/>
      <c r="Q34" s="112">
        <f t="shared" si="1"/>
        <v>20.76271186440678</v>
      </c>
    </row>
    <row r="35" spans="1:17" ht="36.75" customHeight="1">
      <c r="A35" s="33">
        <v>27</v>
      </c>
      <c r="B35" s="70" t="s">
        <v>174</v>
      </c>
      <c r="C35" s="70" t="s">
        <v>55</v>
      </c>
      <c r="D35" s="70" t="s">
        <v>164</v>
      </c>
      <c r="E35" s="74">
        <v>243016</v>
      </c>
      <c r="F35" s="18">
        <v>8</v>
      </c>
      <c r="G35" s="93" t="s">
        <v>308</v>
      </c>
      <c r="H35" s="21">
        <v>11</v>
      </c>
      <c r="I35" s="22">
        <v>0</v>
      </c>
      <c r="J35" s="22">
        <v>0</v>
      </c>
      <c r="K35" s="22">
        <v>6</v>
      </c>
      <c r="L35" s="22">
        <v>1</v>
      </c>
      <c r="M35" s="22">
        <v>3</v>
      </c>
      <c r="N35" s="22">
        <f t="shared" si="0"/>
        <v>21</v>
      </c>
      <c r="O35" s="22">
        <v>25</v>
      </c>
      <c r="P35" s="23"/>
      <c r="Q35" s="112">
        <f t="shared" si="1"/>
        <v>17.796610169491526</v>
      </c>
    </row>
    <row r="36" spans="1:17" ht="36.75" customHeight="1">
      <c r="A36" s="33">
        <v>28</v>
      </c>
      <c r="B36" s="68" t="s">
        <v>160</v>
      </c>
      <c r="C36" s="68" t="s">
        <v>161</v>
      </c>
      <c r="D36" s="68" t="s">
        <v>162</v>
      </c>
      <c r="E36" s="68">
        <v>243012</v>
      </c>
      <c r="F36" s="18">
        <v>8</v>
      </c>
      <c r="G36" s="93" t="s">
        <v>324</v>
      </c>
      <c r="H36" s="21">
        <v>11</v>
      </c>
      <c r="I36" s="22">
        <v>1</v>
      </c>
      <c r="J36" s="22">
        <v>1</v>
      </c>
      <c r="K36" s="22">
        <v>0</v>
      </c>
      <c r="L36" s="22">
        <v>0</v>
      </c>
      <c r="M36" s="22">
        <v>5</v>
      </c>
      <c r="N36" s="22">
        <f t="shared" si="0"/>
        <v>18</v>
      </c>
      <c r="O36" s="22">
        <v>26</v>
      </c>
      <c r="P36" s="23"/>
      <c r="Q36" s="112">
        <f t="shared" si="1"/>
        <v>15.254237288135593</v>
      </c>
    </row>
    <row r="37" spans="1:17" ht="36.75" customHeight="1">
      <c r="A37" s="33">
        <v>29</v>
      </c>
      <c r="B37" s="68" t="s">
        <v>204</v>
      </c>
      <c r="C37" s="68" t="s">
        <v>55</v>
      </c>
      <c r="D37" s="68" t="s">
        <v>89</v>
      </c>
      <c r="E37" s="68">
        <v>2430015</v>
      </c>
      <c r="F37" s="18">
        <v>8</v>
      </c>
      <c r="G37" s="93" t="s">
        <v>331</v>
      </c>
      <c r="H37" s="21">
        <v>13</v>
      </c>
      <c r="I37" s="22">
        <v>0</v>
      </c>
      <c r="J37" s="22">
        <v>1</v>
      </c>
      <c r="K37" s="22">
        <v>0</v>
      </c>
      <c r="L37" s="22">
        <v>0</v>
      </c>
      <c r="M37" s="22">
        <v>2</v>
      </c>
      <c r="N37" s="22">
        <f t="shared" si="0"/>
        <v>16</v>
      </c>
      <c r="O37" s="22">
        <v>27</v>
      </c>
      <c r="P37" s="23"/>
      <c r="Q37" s="112">
        <f t="shared" si="1"/>
        <v>13.559322033898304</v>
      </c>
    </row>
    <row r="38" spans="2:5" ht="15.75">
      <c r="B38" s="7"/>
      <c r="C38" s="3"/>
      <c r="D38" s="3"/>
      <c r="E38" s="4"/>
    </row>
    <row r="39" spans="2:5" ht="18.75">
      <c r="B39" s="13" t="s">
        <v>11</v>
      </c>
      <c r="C39" s="54"/>
      <c r="D39" s="54"/>
      <c r="E39" s="58" t="s">
        <v>366</v>
      </c>
    </row>
    <row r="40" spans="2:5" ht="18.75">
      <c r="B40" s="55"/>
      <c r="C40" s="44"/>
      <c r="D40" s="44"/>
      <c r="E40" s="44"/>
    </row>
    <row r="41" spans="2:5" ht="18.75">
      <c r="B41" s="13" t="s">
        <v>12</v>
      </c>
      <c r="C41" s="54"/>
      <c r="D41" s="54"/>
      <c r="E41" s="14" t="s">
        <v>90</v>
      </c>
    </row>
    <row r="42" spans="2:5" ht="18.75">
      <c r="B42" s="13"/>
      <c r="C42" s="54"/>
      <c r="D42" s="54"/>
      <c r="E42" s="14" t="s">
        <v>91</v>
      </c>
    </row>
    <row r="43" spans="2:5" ht="18.75">
      <c r="B43" s="15"/>
      <c r="C43" s="54"/>
      <c r="D43" s="54"/>
      <c r="E43" s="14" t="s">
        <v>92</v>
      </c>
    </row>
    <row r="44" spans="2:5" ht="18.75">
      <c r="B44" s="55"/>
      <c r="C44" s="54"/>
      <c r="D44" s="54"/>
      <c r="E44" s="14" t="s">
        <v>96</v>
      </c>
    </row>
    <row r="45" spans="2:5" ht="18.75">
      <c r="B45" s="15"/>
      <c r="C45" s="54"/>
      <c r="D45" s="54"/>
      <c r="E45" s="14"/>
    </row>
    <row r="46" spans="2:5" ht="18.75">
      <c r="B46" s="15" t="s">
        <v>13</v>
      </c>
      <c r="C46" s="54"/>
      <c r="D46" s="54"/>
      <c r="E46" s="14" t="s">
        <v>93</v>
      </c>
    </row>
  </sheetData>
  <sheetProtection/>
  <mergeCells count="6">
    <mergeCell ref="Q7:Q8"/>
    <mergeCell ref="A1:H1"/>
    <mergeCell ref="A2:H2"/>
    <mergeCell ref="A4:H4"/>
    <mergeCell ref="A5:H5"/>
    <mergeCell ref="I7:M7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90" zoomScaleSheetLayoutView="90" zoomScalePageLayoutView="0" workbookViewId="0" topLeftCell="A1">
      <selection activeCell="E19" sqref="E19"/>
    </sheetView>
  </sheetViews>
  <sheetFormatPr defaultColWidth="9.140625" defaultRowHeight="15"/>
  <cols>
    <col min="1" max="1" width="5.28125" style="0" customWidth="1"/>
    <col min="2" max="2" width="14.421875" style="49" customWidth="1"/>
    <col min="3" max="3" width="11.8515625" style="48" customWidth="1"/>
    <col min="4" max="4" width="18.00390625" style="48" customWidth="1"/>
    <col min="5" max="5" width="20.7109375" style="48" customWidth="1"/>
    <col min="6" max="6" width="5.57421875" style="48" customWidth="1"/>
    <col min="7" max="7" width="14.421875" style="48" customWidth="1"/>
    <col min="8" max="8" width="6.8515625" style="42" customWidth="1"/>
    <col min="9" max="9" width="6.7109375" style="42" customWidth="1"/>
    <col min="10" max="10" width="6.421875" style="42" customWidth="1"/>
    <col min="11" max="12" width="6.57421875" style="42" customWidth="1"/>
    <col min="13" max="13" width="6.7109375" style="42" customWidth="1"/>
    <col min="14" max="14" width="7.7109375" style="48" customWidth="1"/>
    <col min="15" max="15" width="6.7109375" style="42" customWidth="1"/>
    <col min="16" max="16" width="6.421875" style="42" customWidth="1"/>
    <col min="17" max="17" width="7.57421875" style="48" customWidth="1"/>
  </cols>
  <sheetData>
    <row r="1" spans="1:9" ht="15.75">
      <c r="A1" s="118" t="s">
        <v>146</v>
      </c>
      <c r="B1" s="118"/>
      <c r="C1" s="118"/>
      <c r="D1" s="118"/>
      <c r="E1" s="118"/>
      <c r="F1" s="118"/>
      <c r="G1" s="118"/>
      <c r="H1" s="118"/>
      <c r="I1" s="37"/>
    </row>
    <row r="2" spans="1:9" ht="15.75">
      <c r="A2" s="119" t="s">
        <v>0</v>
      </c>
      <c r="B2" s="119"/>
      <c r="C2" s="119"/>
      <c r="D2" s="119"/>
      <c r="E2" s="119"/>
      <c r="F2" s="119"/>
      <c r="G2" s="119"/>
      <c r="H2" s="119"/>
      <c r="I2" s="38"/>
    </row>
    <row r="3" spans="1:9" ht="15.75">
      <c r="A3" s="9" t="s">
        <v>17</v>
      </c>
      <c r="B3" s="9"/>
      <c r="C3" s="9"/>
      <c r="D3" s="9"/>
      <c r="E3" s="9"/>
      <c r="F3" s="9"/>
      <c r="G3" s="9"/>
      <c r="H3" s="38"/>
      <c r="I3" s="38"/>
    </row>
    <row r="4" spans="1:9" ht="15.75">
      <c r="A4" s="119" t="s">
        <v>147</v>
      </c>
      <c r="B4" s="119"/>
      <c r="C4" s="119"/>
      <c r="D4" s="119"/>
      <c r="E4" s="119"/>
      <c r="F4" s="119"/>
      <c r="G4" s="119"/>
      <c r="H4" s="119"/>
      <c r="I4" s="38"/>
    </row>
    <row r="5" spans="1:9" ht="15.75">
      <c r="A5" s="119" t="s">
        <v>151</v>
      </c>
      <c r="B5" s="119"/>
      <c r="C5" s="119"/>
      <c r="D5" s="119"/>
      <c r="E5" s="119"/>
      <c r="F5" s="119"/>
      <c r="G5" s="119"/>
      <c r="H5" s="119"/>
      <c r="I5" s="38"/>
    </row>
    <row r="6" spans="1:17" ht="43.5" customHeight="1">
      <c r="A6" s="12"/>
      <c r="B6" s="45"/>
      <c r="C6" s="46"/>
      <c r="D6" s="46"/>
      <c r="E6" s="46"/>
      <c r="F6" s="46"/>
      <c r="G6" s="46"/>
      <c r="H6" s="39" t="s">
        <v>59</v>
      </c>
      <c r="I6" s="120" t="s">
        <v>60</v>
      </c>
      <c r="J6" s="121"/>
      <c r="K6" s="121"/>
      <c r="L6" s="121"/>
      <c r="M6" s="126"/>
      <c r="N6" s="50"/>
      <c r="O6" s="43"/>
      <c r="P6" s="43"/>
      <c r="Q6" s="125" t="s">
        <v>16</v>
      </c>
    </row>
    <row r="7" spans="1:17" ht="39">
      <c r="A7" s="1" t="s">
        <v>1</v>
      </c>
      <c r="B7" s="29" t="s">
        <v>2</v>
      </c>
      <c r="C7" s="28" t="s">
        <v>3</v>
      </c>
      <c r="D7" s="28" t="s">
        <v>4</v>
      </c>
      <c r="E7" s="28" t="s">
        <v>148</v>
      </c>
      <c r="F7" s="30" t="s">
        <v>5</v>
      </c>
      <c r="G7" s="30" t="s">
        <v>18</v>
      </c>
      <c r="H7" s="28" t="s">
        <v>95</v>
      </c>
      <c r="I7" s="28" t="s">
        <v>7</v>
      </c>
      <c r="J7" s="28" t="s">
        <v>8</v>
      </c>
      <c r="K7" s="28" t="s">
        <v>9</v>
      </c>
      <c r="L7" s="28" t="s">
        <v>10</v>
      </c>
      <c r="M7" s="28" t="s">
        <v>58</v>
      </c>
      <c r="N7" s="28" t="s">
        <v>6</v>
      </c>
      <c r="O7" s="28" t="s">
        <v>14</v>
      </c>
      <c r="P7" s="28" t="s">
        <v>15</v>
      </c>
      <c r="Q7" s="125"/>
    </row>
    <row r="8" spans="1:17" ht="35.25" customHeight="1">
      <c r="A8" s="2">
        <v>1</v>
      </c>
      <c r="B8" s="71" t="s">
        <v>219</v>
      </c>
      <c r="C8" s="71" t="s">
        <v>214</v>
      </c>
      <c r="D8" s="71" t="s">
        <v>24</v>
      </c>
      <c r="E8" s="74">
        <v>243010</v>
      </c>
      <c r="F8" s="18">
        <v>9</v>
      </c>
      <c r="G8" s="94" t="s">
        <v>268</v>
      </c>
      <c r="H8" s="40">
        <v>28</v>
      </c>
      <c r="I8" s="40">
        <v>20</v>
      </c>
      <c r="J8" s="43">
        <v>21</v>
      </c>
      <c r="K8" s="43">
        <v>6</v>
      </c>
      <c r="L8" s="43">
        <v>16</v>
      </c>
      <c r="M8" s="43">
        <v>12</v>
      </c>
      <c r="N8" s="43">
        <f aca="true" t="shared" si="0" ref="N8:N20">SUM(H8:M8)</f>
        <v>103</v>
      </c>
      <c r="O8" s="43">
        <v>1</v>
      </c>
      <c r="P8" s="43" t="s">
        <v>368</v>
      </c>
      <c r="Q8" s="113">
        <f>N8/133*100</f>
        <v>77.44360902255639</v>
      </c>
    </row>
    <row r="9" spans="1:17" ht="15.75">
      <c r="A9" s="2">
        <v>2</v>
      </c>
      <c r="B9" s="67" t="s">
        <v>221</v>
      </c>
      <c r="C9" s="67" t="s">
        <v>50</v>
      </c>
      <c r="D9" s="67" t="s">
        <v>62</v>
      </c>
      <c r="E9" s="68">
        <v>2430017</v>
      </c>
      <c r="F9" s="18">
        <v>9</v>
      </c>
      <c r="G9" s="94" t="s">
        <v>269</v>
      </c>
      <c r="H9" s="40">
        <v>30</v>
      </c>
      <c r="I9" s="40">
        <v>15</v>
      </c>
      <c r="J9" s="43">
        <v>21</v>
      </c>
      <c r="K9" s="43">
        <v>10</v>
      </c>
      <c r="L9" s="43">
        <v>11</v>
      </c>
      <c r="M9" s="43">
        <v>8</v>
      </c>
      <c r="N9" s="43">
        <f t="shared" si="0"/>
        <v>95</v>
      </c>
      <c r="O9" s="43">
        <v>2</v>
      </c>
      <c r="P9" s="43" t="s">
        <v>369</v>
      </c>
      <c r="Q9" s="113">
        <f aca="true" t="shared" si="1" ref="Q9:Q20">N9/133*100</f>
        <v>71.42857142857143</v>
      </c>
    </row>
    <row r="10" spans="1:17" ht="15.75">
      <c r="A10" s="2">
        <v>3</v>
      </c>
      <c r="B10" s="70" t="s">
        <v>216</v>
      </c>
      <c r="C10" s="70" t="s">
        <v>73</v>
      </c>
      <c r="D10" s="70" t="s">
        <v>49</v>
      </c>
      <c r="E10" s="68">
        <v>243016</v>
      </c>
      <c r="F10" s="18">
        <v>9</v>
      </c>
      <c r="G10" s="94" t="s">
        <v>270</v>
      </c>
      <c r="H10" s="40">
        <v>21</v>
      </c>
      <c r="I10" s="40">
        <v>5</v>
      </c>
      <c r="J10" s="43">
        <v>21</v>
      </c>
      <c r="K10" s="43">
        <v>6</v>
      </c>
      <c r="L10" s="43">
        <v>14</v>
      </c>
      <c r="M10" s="43">
        <v>9</v>
      </c>
      <c r="N10" s="43">
        <f t="shared" si="0"/>
        <v>76</v>
      </c>
      <c r="O10" s="43">
        <v>3</v>
      </c>
      <c r="P10" s="43" t="s">
        <v>370</v>
      </c>
      <c r="Q10" s="113">
        <f t="shared" si="1"/>
        <v>57.14285714285714</v>
      </c>
    </row>
    <row r="11" spans="1:17" ht="42.75">
      <c r="A11" s="2">
        <v>4</v>
      </c>
      <c r="B11" s="70" t="s">
        <v>213</v>
      </c>
      <c r="C11" s="70" t="s">
        <v>214</v>
      </c>
      <c r="D11" s="70" t="s">
        <v>215</v>
      </c>
      <c r="E11" s="74">
        <v>243016</v>
      </c>
      <c r="F11" s="18">
        <v>9</v>
      </c>
      <c r="G11" s="94" t="s">
        <v>274</v>
      </c>
      <c r="H11" s="40">
        <v>23</v>
      </c>
      <c r="I11" s="40">
        <v>9</v>
      </c>
      <c r="J11" s="43">
        <v>19</v>
      </c>
      <c r="K11" s="43">
        <v>6</v>
      </c>
      <c r="L11" s="43">
        <v>0</v>
      </c>
      <c r="M11" s="43">
        <v>9</v>
      </c>
      <c r="N11" s="43">
        <f t="shared" si="0"/>
        <v>66</v>
      </c>
      <c r="O11" s="43">
        <v>4</v>
      </c>
      <c r="P11" s="43"/>
      <c r="Q11" s="113">
        <f t="shared" si="1"/>
        <v>49.62406015037594</v>
      </c>
    </row>
    <row r="12" spans="1:17" ht="15.75">
      <c r="A12" s="2">
        <v>5</v>
      </c>
      <c r="B12" s="78" t="s">
        <v>222</v>
      </c>
      <c r="C12" s="67" t="s">
        <v>35</v>
      </c>
      <c r="D12" s="67" t="s">
        <v>104</v>
      </c>
      <c r="E12" s="68">
        <v>2430017</v>
      </c>
      <c r="F12" s="18">
        <v>9</v>
      </c>
      <c r="G12" s="94" t="s">
        <v>276</v>
      </c>
      <c r="H12" s="40">
        <v>19</v>
      </c>
      <c r="I12" s="40">
        <v>0</v>
      </c>
      <c r="J12" s="43">
        <v>21</v>
      </c>
      <c r="K12" s="43">
        <v>8.5</v>
      </c>
      <c r="L12" s="43">
        <v>0</v>
      </c>
      <c r="M12" s="43">
        <v>8</v>
      </c>
      <c r="N12" s="43">
        <f t="shared" si="0"/>
        <v>56.5</v>
      </c>
      <c r="O12" s="43">
        <v>5</v>
      </c>
      <c r="P12" s="43"/>
      <c r="Q12" s="113">
        <f t="shared" si="1"/>
        <v>42.4812030075188</v>
      </c>
    </row>
    <row r="13" spans="1:17" ht="15.75">
      <c r="A13" s="2">
        <v>6</v>
      </c>
      <c r="B13" s="71" t="s">
        <v>227</v>
      </c>
      <c r="C13" s="71" t="s">
        <v>185</v>
      </c>
      <c r="D13" s="71" t="s">
        <v>46</v>
      </c>
      <c r="E13" s="72">
        <v>243020</v>
      </c>
      <c r="F13" s="18">
        <v>9</v>
      </c>
      <c r="G13" s="94" t="s">
        <v>277</v>
      </c>
      <c r="H13" s="40">
        <v>18</v>
      </c>
      <c r="I13" s="43">
        <v>0</v>
      </c>
      <c r="J13" s="43">
        <v>21</v>
      </c>
      <c r="K13" s="43">
        <v>10</v>
      </c>
      <c r="L13" s="43">
        <v>0</v>
      </c>
      <c r="M13" s="43">
        <v>6</v>
      </c>
      <c r="N13" s="43">
        <f t="shared" si="0"/>
        <v>55</v>
      </c>
      <c r="O13" s="43">
        <v>6</v>
      </c>
      <c r="P13" s="43"/>
      <c r="Q13" s="113">
        <f t="shared" si="1"/>
        <v>41.35338345864661</v>
      </c>
    </row>
    <row r="14" spans="1:17" ht="15.75">
      <c r="A14" s="2">
        <v>7</v>
      </c>
      <c r="B14" s="73" t="s">
        <v>223</v>
      </c>
      <c r="C14" s="73" t="s">
        <v>224</v>
      </c>
      <c r="D14" s="73" t="s">
        <v>48</v>
      </c>
      <c r="E14" s="68">
        <v>2430018</v>
      </c>
      <c r="F14" s="18">
        <v>9</v>
      </c>
      <c r="G14" s="94" t="s">
        <v>264</v>
      </c>
      <c r="H14" s="40">
        <v>15.5</v>
      </c>
      <c r="I14" s="40">
        <v>2</v>
      </c>
      <c r="J14" s="43">
        <v>21</v>
      </c>
      <c r="K14" s="43">
        <v>7</v>
      </c>
      <c r="L14" s="43">
        <v>0</v>
      </c>
      <c r="M14" s="43">
        <v>6.5</v>
      </c>
      <c r="N14" s="43">
        <f t="shared" si="0"/>
        <v>52</v>
      </c>
      <c r="O14" s="43">
        <v>7</v>
      </c>
      <c r="P14" s="43"/>
      <c r="Q14" s="113">
        <f t="shared" si="1"/>
        <v>39.097744360902254</v>
      </c>
    </row>
    <row r="15" spans="1:17" ht="45">
      <c r="A15" s="2">
        <v>8</v>
      </c>
      <c r="B15" s="70" t="s">
        <v>217</v>
      </c>
      <c r="C15" s="70" t="s">
        <v>185</v>
      </c>
      <c r="D15" s="70" t="s">
        <v>26</v>
      </c>
      <c r="E15" s="68">
        <v>243016</v>
      </c>
      <c r="F15" s="18">
        <v>9</v>
      </c>
      <c r="G15" s="94" t="s">
        <v>273</v>
      </c>
      <c r="H15" s="40">
        <v>17.5</v>
      </c>
      <c r="I15" s="40">
        <v>3</v>
      </c>
      <c r="J15" s="43">
        <v>21</v>
      </c>
      <c r="K15" s="43">
        <v>2</v>
      </c>
      <c r="L15" s="43">
        <v>0</v>
      </c>
      <c r="M15" s="43">
        <v>3</v>
      </c>
      <c r="N15" s="43">
        <f t="shared" si="0"/>
        <v>46.5</v>
      </c>
      <c r="O15" s="43">
        <v>8</v>
      </c>
      <c r="P15" s="43"/>
      <c r="Q15" s="113">
        <f t="shared" si="1"/>
        <v>34.962406015037594</v>
      </c>
    </row>
    <row r="16" spans="1:17" ht="15.75">
      <c r="A16" s="2">
        <v>9</v>
      </c>
      <c r="B16" s="69" t="s">
        <v>175</v>
      </c>
      <c r="C16" s="69" t="s">
        <v>220</v>
      </c>
      <c r="D16" s="69" t="s">
        <v>62</v>
      </c>
      <c r="E16" s="72">
        <v>2430013</v>
      </c>
      <c r="F16" s="18">
        <v>9</v>
      </c>
      <c r="G16" s="94" t="s">
        <v>271</v>
      </c>
      <c r="H16" s="40">
        <v>17</v>
      </c>
      <c r="I16" s="40">
        <v>0</v>
      </c>
      <c r="J16" s="43">
        <v>20</v>
      </c>
      <c r="K16" s="43">
        <v>6</v>
      </c>
      <c r="L16" s="43">
        <v>3</v>
      </c>
      <c r="M16" s="43">
        <v>0</v>
      </c>
      <c r="N16" s="43">
        <f t="shared" si="0"/>
        <v>46</v>
      </c>
      <c r="O16" s="43">
        <v>9</v>
      </c>
      <c r="P16" s="43"/>
      <c r="Q16" s="113">
        <f t="shared" si="1"/>
        <v>34.58646616541353</v>
      </c>
    </row>
    <row r="17" spans="1:17" ht="15.75">
      <c r="A17" s="2">
        <v>10</v>
      </c>
      <c r="B17" s="68" t="s">
        <v>81</v>
      </c>
      <c r="C17" s="68" t="s">
        <v>101</v>
      </c>
      <c r="D17" s="68" t="s">
        <v>212</v>
      </c>
      <c r="E17" s="68">
        <v>243012</v>
      </c>
      <c r="F17" s="18">
        <v>9</v>
      </c>
      <c r="G17" s="94" t="s">
        <v>272</v>
      </c>
      <c r="H17" s="40">
        <v>10</v>
      </c>
      <c r="I17" s="40">
        <v>1</v>
      </c>
      <c r="J17" s="43">
        <v>20</v>
      </c>
      <c r="K17" s="43">
        <v>5</v>
      </c>
      <c r="L17" s="43">
        <v>0</v>
      </c>
      <c r="M17" s="43">
        <v>7</v>
      </c>
      <c r="N17" s="43">
        <f t="shared" si="0"/>
        <v>43</v>
      </c>
      <c r="O17" s="43">
        <v>10</v>
      </c>
      <c r="P17" s="43"/>
      <c r="Q17" s="113">
        <f t="shared" si="1"/>
        <v>32.33082706766917</v>
      </c>
    </row>
    <row r="18" spans="1:17" ht="15.75">
      <c r="A18" s="2">
        <v>11</v>
      </c>
      <c r="B18" s="73" t="s">
        <v>225</v>
      </c>
      <c r="C18" s="73" t="s">
        <v>226</v>
      </c>
      <c r="D18" s="73" t="s">
        <v>43</v>
      </c>
      <c r="E18" s="68">
        <v>2430018</v>
      </c>
      <c r="F18" s="18">
        <v>9</v>
      </c>
      <c r="G18" s="94" t="s">
        <v>278</v>
      </c>
      <c r="H18" s="40">
        <v>13</v>
      </c>
      <c r="I18" s="40">
        <v>2</v>
      </c>
      <c r="J18" s="43">
        <v>15</v>
      </c>
      <c r="K18" s="43">
        <v>1</v>
      </c>
      <c r="L18" s="43">
        <v>0</v>
      </c>
      <c r="M18" s="43">
        <v>2</v>
      </c>
      <c r="N18" s="43">
        <f t="shared" si="0"/>
        <v>33</v>
      </c>
      <c r="O18" s="43">
        <v>11</v>
      </c>
      <c r="P18" s="43"/>
      <c r="Q18" s="113">
        <f t="shared" si="1"/>
        <v>24.81203007518797</v>
      </c>
    </row>
    <row r="19" spans="1:17" ht="31.5">
      <c r="A19" s="2">
        <v>12</v>
      </c>
      <c r="B19" s="51" t="s">
        <v>265</v>
      </c>
      <c r="C19" s="51" t="s">
        <v>206</v>
      </c>
      <c r="D19" s="51" t="s">
        <v>266</v>
      </c>
      <c r="E19" s="51">
        <v>243018</v>
      </c>
      <c r="F19" s="18">
        <v>9</v>
      </c>
      <c r="G19" s="94" t="s">
        <v>267</v>
      </c>
      <c r="H19" s="40">
        <v>8</v>
      </c>
      <c r="I19" s="40">
        <v>0</v>
      </c>
      <c r="J19" s="43">
        <v>7</v>
      </c>
      <c r="K19" s="43">
        <v>6</v>
      </c>
      <c r="L19" s="43">
        <v>2</v>
      </c>
      <c r="M19" s="43">
        <v>3</v>
      </c>
      <c r="N19" s="43">
        <f t="shared" si="0"/>
        <v>26</v>
      </c>
      <c r="O19" s="43">
        <v>12</v>
      </c>
      <c r="P19" s="43"/>
      <c r="Q19" s="113">
        <f t="shared" si="1"/>
        <v>19.548872180451127</v>
      </c>
    </row>
    <row r="20" spans="1:17" ht="15.75">
      <c r="A20" s="2">
        <v>13</v>
      </c>
      <c r="B20" s="71" t="s">
        <v>218</v>
      </c>
      <c r="C20" s="71" t="s">
        <v>31</v>
      </c>
      <c r="D20" s="71" t="s">
        <v>37</v>
      </c>
      <c r="E20" s="97">
        <v>243024</v>
      </c>
      <c r="F20" s="18">
        <v>9</v>
      </c>
      <c r="G20" s="94" t="s">
        <v>275</v>
      </c>
      <c r="H20" s="40">
        <v>12</v>
      </c>
      <c r="I20" s="40">
        <v>6</v>
      </c>
      <c r="J20" s="43">
        <v>0</v>
      </c>
      <c r="K20" s="43">
        <v>0</v>
      </c>
      <c r="L20" s="43">
        <v>0</v>
      </c>
      <c r="M20" s="43">
        <v>3</v>
      </c>
      <c r="N20" s="43">
        <f t="shared" si="0"/>
        <v>21</v>
      </c>
      <c r="O20" s="43">
        <v>13</v>
      </c>
      <c r="P20" s="43"/>
      <c r="Q20" s="113">
        <f t="shared" si="1"/>
        <v>15.789473684210526</v>
      </c>
    </row>
    <row r="21" spans="1:17" ht="15.75">
      <c r="A21" s="2">
        <v>18</v>
      </c>
      <c r="B21" s="36"/>
      <c r="C21" s="36"/>
      <c r="D21" s="36"/>
      <c r="E21" s="41"/>
      <c r="F21" s="18"/>
      <c r="G21" s="18"/>
      <c r="H21" s="40"/>
      <c r="I21" s="40"/>
      <c r="J21" s="43"/>
      <c r="K21" s="43"/>
      <c r="L21" s="43"/>
      <c r="M21" s="43"/>
      <c r="N21" s="43"/>
      <c r="O21" s="43"/>
      <c r="P21" s="43"/>
      <c r="Q21" s="43"/>
    </row>
    <row r="22" spans="1:17" ht="15.75">
      <c r="A22" s="2">
        <v>19</v>
      </c>
      <c r="B22" s="36"/>
      <c r="C22" s="36"/>
      <c r="D22" s="36"/>
      <c r="E22" s="41"/>
      <c r="F22" s="18"/>
      <c r="G22" s="18"/>
      <c r="H22" s="40"/>
      <c r="I22" s="40"/>
      <c r="J22" s="43"/>
      <c r="K22" s="43"/>
      <c r="L22" s="43"/>
      <c r="M22" s="43"/>
      <c r="N22" s="43"/>
      <c r="O22" s="43"/>
      <c r="P22" s="43"/>
      <c r="Q22" s="43"/>
    </row>
    <row r="23" spans="1:17" ht="15.75">
      <c r="A23" s="2">
        <v>20</v>
      </c>
      <c r="B23" s="36"/>
      <c r="C23" s="36"/>
      <c r="D23" s="36"/>
      <c r="E23" s="41"/>
      <c r="F23" s="18"/>
      <c r="G23" s="18"/>
      <c r="H23" s="40"/>
      <c r="I23" s="40"/>
      <c r="J23" s="43"/>
      <c r="K23" s="43"/>
      <c r="L23" s="43"/>
      <c r="M23" s="43"/>
      <c r="N23" s="43"/>
      <c r="O23" s="43"/>
      <c r="P23" s="43"/>
      <c r="Q23" s="43"/>
    </row>
    <row r="24" spans="1:17" ht="15.75">
      <c r="A24" s="2">
        <v>21</v>
      </c>
      <c r="B24" s="36"/>
      <c r="C24" s="36"/>
      <c r="D24" s="36"/>
      <c r="E24" s="41"/>
      <c r="F24" s="18"/>
      <c r="G24" s="18"/>
      <c r="H24" s="40"/>
      <c r="I24" s="40"/>
      <c r="J24" s="43"/>
      <c r="K24" s="43"/>
      <c r="L24" s="43"/>
      <c r="M24" s="43"/>
      <c r="N24" s="43"/>
      <c r="O24" s="43"/>
      <c r="P24" s="43"/>
      <c r="Q24" s="43"/>
    </row>
    <row r="25" spans="1:17" ht="15.75">
      <c r="A25" s="2">
        <v>22</v>
      </c>
      <c r="B25" s="36"/>
      <c r="C25" s="36"/>
      <c r="D25" s="36"/>
      <c r="E25" s="41"/>
      <c r="F25" s="18"/>
      <c r="G25" s="18"/>
      <c r="H25" s="40"/>
      <c r="I25" s="40"/>
      <c r="J25" s="43"/>
      <c r="K25" s="43"/>
      <c r="L25" s="43"/>
      <c r="M25" s="43"/>
      <c r="N25" s="43"/>
      <c r="O25" s="43"/>
      <c r="P25" s="43"/>
      <c r="Q25" s="43"/>
    </row>
    <row r="26" spans="1:17" ht="15.75">
      <c r="A26" s="2">
        <v>23</v>
      </c>
      <c r="B26" s="36"/>
      <c r="C26" s="36"/>
      <c r="D26" s="36"/>
      <c r="E26" s="51"/>
      <c r="F26" s="18"/>
      <c r="G26" s="18"/>
      <c r="H26" s="40"/>
      <c r="I26" s="40"/>
      <c r="J26" s="43"/>
      <c r="K26" s="43"/>
      <c r="L26" s="43"/>
      <c r="M26" s="43"/>
      <c r="N26" s="43"/>
      <c r="O26" s="43"/>
      <c r="P26" s="43"/>
      <c r="Q26" s="43"/>
    </row>
    <row r="28" spans="2:5" ht="15.75">
      <c r="B28" s="6" t="s">
        <v>11</v>
      </c>
      <c r="C28" s="47"/>
      <c r="D28" s="47"/>
      <c r="E28" s="57" t="s">
        <v>366</v>
      </c>
    </row>
    <row r="30" spans="2:5" ht="15.75">
      <c r="B30" s="6" t="s">
        <v>12</v>
      </c>
      <c r="C30" s="47"/>
      <c r="D30" s="47"/>
      <c r="E30" s="4" t="s">
        <v>90</v>
      </c>
    </row>
    <row r="31" spans="2:5" ht="15.75">
      <c r="B31" s="6"/>
      <c r="C31" s="47"/>
      <c r="D31" s="47"/>
      <c r="E31" s="4" t="s">
        <v>91</v>
      </c>
    </row>
    <row r="32" spans="2:5" ht="15.75">
      <c r="B32" s="8"/>
      <c r="C32" s="47"/>
      <c r="D32" s="47"/>
      <c r="E32" s="4" t="s">
        <v>92</v>
      </c>
    </row>
    <row r="33" spans="3:5" ht="18.75">
      <c r="C33" s="47"/>
      <c r="D33" s="47"/>
      <c r="E33" s="14" t="s">
        <v>96</v>
      </c>
    </row>
    <row r="34" spans="2:5" ht="15.75">
      <c r="B34" s="8"/>
      <c r="C34" s="47"/>
      <c r="D34" s="47"/>
      <c r="E34" s="4"/>
    </row>
    <row r="35" spans="2:5" ht="15.75">
      <c r="B35" s="8" t="s">
        <v>13</v>
      </c>
      <c r="C35" s="47"/>
      <c r="D35" s="47"/>
      <c r="E35" s="4" t="s">
        <v>93</v>
      </c>
    </row>
  </sheetData>
  <sheetProtection/>
  <mergeCells count="6">
    <mergeCell ref="Q6:Q7"/>
    <mergeCell ref="A1:H1"/>
    <mergeCell ref="A2:H2"/>
    <mergeCell ref="A4:H4"/>
    <mergeCell ref="A5:H5"/>
    <mergeCell ref="I6:M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2" r:id="rId2"/>
  <rowBreaks count="1" manualBreakCount="1">
    <brk id="1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140625" defaultRowHeight="15"/>
  <cols>
    <col min="1" max="1" width="3.8515625" style="34" customWidth="1"/>
    <col min="2" max="2" width="14.28125" style="49" customWidth="1"/>
    <col min="3" max="3" width="11.140625" style="48" bestFit="1" customWidth="1"/>
    <col min="4" max="4" width="16.00390625" style="48" customWidth="1"/>
    <col min="5" max="5" width="20.00390625" style="48" customWidth="1"/>
    <col min="6" max="6" width="5.421875" style="34" customWidth="1"/>
    <col min="7" max="7" width="14.57421875" style="34" customWidth="1"/>
    <col min="8" max="8" width="9.140625" style="42" customWidth="1"/>
    <col min="9" max="9" width="6.7109375" style="42" customWidth="1"/>
    <col min="10" max="11" width="7.7109375" style="42" customWidth="1"/>
    <col min="12" max="12" width="6.28125" style="42" customWidth="1"/>
    <col min="13" max="13" width="7.7109375" style="42" customWidth="1"/>
    <col min="14" max="14" width="8.140625" style="42" customWidth="1"/>
    <col min="15" max="15" width="6.28125" style="42" customWidth="1"/>
    <col min="16" max="16" width="7.00390625" style="42" customWidth="1"/>
    <col min="17" max="17" width="6.28125" style="42" customWidth="1"/>
  </cols>
  <sheetData>
    <row r="1" spans="1:8" ht="15.75">
      <c r="A1" s="118" t="s">
        <v>146</v>
      </c>
      <c r="B1" s="118"/>
      <c r="C1" s="118"/>
      <c r="D1" s="118"/>
      <c r="E1" s="118"/>
      <c r="F1" s="118"/>
      <c r="G1" s="118"/>
      <c r="H1" s="118"/>
    </row>
    <row r="2" spans="1:8" ht="15.75">
      <c r="A2" s="119" t="s">
        <v>0</v>
      </c>
      <c r="B2" s="119"/>
      <c r="C2" s="119"/>
      <c r="D2" s="119"/>
      <c r="E2" s="119"/>
      <c r="F2" s="119"/>
      <c r="G2" s="119"/>
      <c r="H2" s="119"/>
    </row>
    <row r="3" spans="1:17" ht="33.75" customHeight="1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8" ht="15.75">
      <c r="A4" s="119" t="s">
        <v>147</v>
      </c>
      <c r="B4" s="119"/>
      <c r="C4" s="119"/>
      <c r="D4" s="119"/>
      <c r="E4" s="119"/>
      <c r="F4" s="119"/>
      <c r="G4" s="119"/>
      <c r="H4" s="119"/>
    </row>
    <row r="5" spans="1:8" ht="15.75">
      <c r="A5" s="119" t="s">
        <v>152</v>
      </c>
      <c r="B5" s="119"/>
      <c r="C5" s="119"/>
      <c r="D5" s="119"/>
      <c r="E5" s="119"/>
      <c r="F5" s="119"/>
      <c r="G5" s="119"/>
      <c r="H5" s="119"/>
    </row>
    <row r="6" spans="1:8" ht="15.75">
      <c r="A6" s="11"/>
      <c r="B6" s="11"/>
      <c r="C6" s="11"/>
      <c r="D6" s="11"/>
      <c r="E6" s="11"/>
      <c r="F6" s="11"/>
      <c r="G6" s="11"/>
      <c r="H6" s="38"/>
    </row>
    <row r="7" spans="1:17" ht="25.5" customHeight="1">
      <c r="A7" s="24"/>
      <c r="B7" s="45"/>
      <c r="C7" s="46"/>
      <c r="D7" s="46"/>
      <c r="E7" s="46"/>
      <c r="F7" s="26"/>
      <c r="G7" s="26"/>
      <c r="H7" s="39" t="s">
        <v>59</v>
      </c>
      <c r="I7" s="127" t="s">
        <v>60</v>
      </c>
      <c r="J7" s="127"/>
      <c r="K7" s="127"/>
      <c r="L7" s="127"/>
      <c r="M7" s="127"/>
      <c r="N7" s="43"/>
      <c r="O7" s="43"/>
      <c r="P7" s="43"/>
      <c r="Q7" s="128" t="s">
        <v>16</v>
      </c>
    </row>
    <row r="8" spans="1:17" ht="56.25">
      <c r="A8" s="28" t="s">
        <v>1</v>
      </c>
      <c r="B8" s="29" t="s">
        <v>2</v>
      </c>
      <c r="C8" s="28" t="s">
        <v>3</v>
      </c>
      <c r="D8" s="28" t="s">
        <v>4</v>
      </c>
      <c r="E8" s="28" t="s">
        <v>148</v>
      </c>
      <c r="F8" s="30" t="s">
        <v>5</v>
      </c>
      <c r="G8" s="30" t="s">
        <v>18</v>
      </c>
      <c r="H8" s="52" t="s">
        <v>94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58</v>
      </c>
      <c r="N8" s="53" t="s">
        <v>6</v>
      </c>
      <c r="O8" s="53" t="s">
        <v>14</v>
      </c>
      <c r="P8" s="53" t="s">
        <v>15</v>
      </c>
      <c r="Q8" s="128"/>
    </row>
    <row r="9" spans="1:17" ht="46.5" customHeight="1">
      <c r="A9" s="33">
        <v>1</v>
      </c>
      <c r="B9" s="86" t="s">
        <v>230</v>
      </c>
      <c r="C9" s="86" t="s">
        <v>50</v>
      </c>
      <c r="D9" s="86" t="s">
        <v>28</v>
      </c>
      <c r="E9" s="74">
        <v>243010</v>
      </c>
      <c r="F9" s="18">
        <v>10</v>
      </c>
      <c r="G9" s="94" t="s">
        <v>338</v>
      </c>
      <c r="H9" s="40">
        <v>29</v>
      </c>
      <c r="I9" s="43">
        <v>12</v>
      </c>
      <c r="J9" s="43">
        <v>20</v>
      </c>
      <c r="K9" s="43">
        <v>15</v>
      </c>
      <c r="L9" s="43">
        <v>14</v>
      </c>
      <c r="M9" s="43">
        <v>11</v>
      </c>
      <c r="N9" s="43">
        <f aca="true" t="shared" si="0" ref="N9:N22">SUM(H9:M9)</f>
        <v>101</v>
      </c>
      <c r="O9" s="43">
        <v>1</v>
      </c>
      <c r="P9" s="114" t="s">
        <v>368</v>
      </c>
      <c r="Q9" s="113">
        <f>N9/128*100</f>
        <v>78.90625</v>
      </c>
    </row>
    <row r="10" spans="1:17" ht="44.25" customHeight="1">
      <c r="A10" s="33">
        <v>2</v>
      </c>
      <c r="B10" s="82" t="s">
        <v>77</v>
      </c>
      <c r="C10" s="82" t="s">
        <v>78</v>
      </c>
      <c r="D10" s="82" t="s">
        <v>22</v>
      </c>
      <c r="E10" s="82">
        <v>243007</v>
      </c>
      <c r="F10" s="18">
        <v>10</v>
      </c>
      <c r="G10" s="94" t="s">
        <v>346</v>
      </c>
      <c r="H10" s="40">
        <v>20</v>
      </c>
      <c r="I10" s="43">
        <v>8</v>
      </c>
      <c r="J10" s="43">
        <v>21</v>
      </c>
      <c r="K10" s="43">
        <v>15</v>
      </c>
      <c r="L10" s="43">
        <v>9</v>
      </c>
      <c r="M10" s="43">
        <v>9</v>
      </c>
      <c r="N10" s="43">
        <f t="shared" si="0"/>
        <v>82</v>
      </c>
      <c r="O10" s="43">
        <v>2</v>
      </c>
      <c r="P10" s="114" t="s">
        <v>369</v>
      </c>
      <c r="Q10" s="113">
        <f aca="true" t="shared" si="1" ref="Q10:Q22">N10/128*100</f>
        <v>64.0625</v>
      </c>
    </row>
    <row r="11" spans="1:17" ht="36" customHeight="1">
      <c r="A11" s="33">
        <v>3</v>
      </c>
      <c r="B11" s="89" t="s">
        <v>56</v>
      </c>
      <c r="C11" s="89" t="s">
        <v>57</v>
      </c>
      <c r="D11" s="89" t="s">
        <v>43</v>
      </c>
      <c r="E11" s="86">
        <v>243020</v>
      </c>
      <c r="F11" s="18">
        <v>10</v>
      </c>
      <c r="G11" s="94" t="s">
        <v>342</v>
      </c>
      <c r="H11" s="40">
        <v>16</v>
      </c>
      <c r="I11" s="43">
        <v>13</v>
      </c>
      <c r="J11" s="43">
        <v>19</v>
      </c>
      <c r="K11" s="43">
        <v>15</v>
      </c>
      <c r="L11" s="43">
        <v>9</v>
      </c>
      <c r="M11" s="43">
        <v>7</v>
      </c>
      <c r="N11" s="43">
        <f t="shared" si="0"/>
        <v>79</v>
      </c>
      <c r="O11" s="43">
        <v>3</v>
      </c>
      <c r="P11" s="114" t="s">
        <v>370</v>
      </c>
      <c r="Q11" s="113">
        <f t="shared" si="1"/>
        <v>61.71875</v>
      </c>
    </row>
    <row r="12" spans="1:17" ht="15.75">
      <c r="A12" s="33">
        <v>4</v>
      </c>
      <c r="B12" s="82" t="s">
        <v>228</v>
      </c>
      <c r="C12" s="82" t="s">
        <v>67</v>
      </c>
      <c r="D12" s="82" t="s">
        <v>20</v>
      </c>
      <c r="E12" s="82">
        <v>243007</v>
      </c>
      <c r="F12" s="18">
        <v>10</v>
      </c>
      <c r="G12" s="94" t="s">
        <v>337</v>
      </c>
      <c r="H12" s="40">
        <v>20</v>
      </c>
      <c r="I12" s="43">
        <v>0</v>
      </c>
      <c r="J12" s="43">
        <v>19</v>
      </c>
      <c r="K12" s="43">
        <v>15</v>
      </c>
      <c r="L12" s="43">
        <v>3</v>
      </c>
      <c r="M12" s="43">
        <v>12</v>
      </c>
      <c r="N12" s="43">
        <f t="shared" si="0"/>
        <v>69</v>
      </c>
      <c r="O12" s="43">
        <v>4</v>
      </c>
      <c r="P12" s="114"/>
      <c r="Q12" s="113">
        <f t="shared" si="1"/>
        <v>53.90625</v>
      </c>
    </row>
    <row r="13" spans="1:17" ht="15.75">
      <c r="A13" s="33">
        <v>5</v>
      </c>
      <c r="B13" s="87" t="s">
        <v>79</v>
      </c>
      <c r="C13" s="87" t="s">
        <v>19</v>
      </c>
      <c r="D13" s="87" t="s">
        <v>80</v>
      </c>
      <c r="E13" s="74">
        <v>2430017</v>
      </c>
      <c r="F13" s="18">
        <v>10</v>
      </c>
      <c r="G13" s="94" t="s">
        <v>336</v>
      </c>
      <c r="H13" s="40">
        <v>23</v>
      </c>
      <c r="I13" s="43">
        <v>0</v>
      </c>
      <c r="J13" s="43">
        <v>19</v>
      </c>
      <c r="K13" s="43">
        <v>8</v>
      </c>
      <c r="L13" s="43">
        <v>0</v>
      </c>
      <c r="M13" s="43">
        <v>6</v>
      </c>
      <c r="N13" s="43">
        <f t="shared" si="0"/>
        <v>56</v>
      </c>
      <c r="O13" s="43">
        <v>5</v>
      </c>
      <c r="P13" s="114"/>
      <c r="Q13" s="113">
        <f t="shared" si="1"/>
        <v>43.75</v>
      </c>
    </row>
    <row r="14" spans="1:17" ht="33" customHeight="1">
      <c r="A14" s="33">
        <v>7</v>
      </c>
      <c r="B14" s="83" t="s">
        <v>85</v>
      </c>
      <c r="C14" s="83" t="s">
        <v>86</v>
      </c>
      <c r="D14" s="83" t="s">
        <v>87</v>
      </c>
      <c r="E14" s="60">
        <v>243016</v>
      </c>
      <c r="F14" s="18">
        <v>10</v>
      </c>
      <c r="G14" s="94" t="s">
        <v>345</v>
      </c>
      <c r="H14" s="40">
        <v>19</v>
      </c>
      <c r="I14" s="43">
        <v>1</v>
      </c>
      <c r="J14" s="43">
        <v>18</v>
      </c>
      <c r="K14" s="43">
        <v>6</v>
      </c>
      <c r="L14" s="43">
        <v>4</v>
      </c>
      <c r="M14" s="43">
        <v>0</v>
      </c>
      <c r="N14" s="43">
        <f t="shared" si="0"/>
        <v>48</v>
      </c>
      <c r="O14" s="43">
        <v>6</v>
      </c>
      <c r="P14" s="114"/>
      <c r="Q14" s="113">
        <f t="shared" si="1"/>
        <v>37.5</v>
      </c>
    </row>
    <row r="15" spans="1:17" ht="15.75">
      <c r="A15" s="33">
        <v>8</v>
      </c>
      <c r="B15" s="90" t="s">
        <v>240</v>
      </c>
      <c r="C15" s="90" t="s">
        <v>42</v>
      </c>
      <c r="D15" s="90" t="s">
        <v>30</v>
      </c>
      <c r="E15" s="82">
        <v>2430018</v>
      </c>
      <c r="F15" s="18">
        <v>10</v>
      </c>
      <c r="G15" s="94" t="s">
        <v>344</v>
      </c>
      <c r="H15" s="40">
        <v>16</v>
      </c>
      <c r="I15" s="43">
        <v>0</v>
      </c>
      <c r="J15" s="43">
        <v>19</v>
      </c>
      <c r="K15" s="43">
        <v>3</v>
      </c>
      <c r="L15" s="43">
        <v>0</v>
      </c>
      <c r="M15" s="43">
        <v>3</v>
      </c>
      <c r="N15" s="43">
        <f t="shared" si="0"/>
        <v>41</v>
      </c>
      <c r="O15" s="43">
        <v>7</v>
      </c>
      <c r="P15" s="114"/>
      <c r="Q15" s="113">
        <f t="shared" si="1"/>
        <v>32.03125</v>
      </c>
    </row>
    <row r="16" spans="1:17" ht="15.75">
      <c r="A16" s="33">
        <v>9</v>
      </c>
      <c r="B16" s="75" t="s">
        <v>233</v>
      </c>
      <c r="C16" s="75" t="s">
        <v>185</v>
      </c>
      <c r="D16" s="75" t="s">
        <v>234</v>
      </c>
      <c r="E16" s="76">
        <v>2430013</v>
      </c>
      <c r="F16" s="18">
        <v>10</v>
      </c>
      <c r="G16" s="94" t="s">
        <v>341</v>
      </c>
      <c r="H16" s="40">
        <v>13</v>
      </c>
      <c r="I16" s="43">
        <v>0</v>
      </c>
      <c r="J16" s="43">
        <v>15</v>
      </c>
      <c r="K16" s="43">
        <v>5</v>
      </c>
      <c r="L16" s="43">
        <v>2</v>
      </c>
      <c r="M16" s="43">
        <v>4</v>
      </c>
      <c r="N16" s="43">
        <f t="shared" si="0"/>
        <v>39</v>
      </c>
      <c r="O16" s="43">
        <v>8</v>
      </c>
      <c r="P16" s="114"/>
      <c r="Q16" s="113">
        <f t="shared" si="1"/>
        <v>30.46875</v>
      </c>
    </row>
    <row r="17" spans="1:17" ht="15.75">
      <c r="A17" s="33">
        <v>10</v>
      </c>
      <c r="B17" s="75" t="s">
        <v>231</v>
      </c>
      <c r="C17" s="75" t="s">
        <v>40</v>
      </c>
      <c r="D17" s="75" t="s">
        <v>232</v>
      </c>
      <c r="E17" s="76">
        <v>2430013</v>
      </c>
      <c r="F17" s="18">
        <v>10</v>
      </c>
      <c r="G17" s="94" t="s">
        <v>343</v>
      </c>
      <c r="H17" s="40">
        <v>16</v>
      </c>
      <c r="I17" s="43">
        <v>0</v>
      </c>
      <c r="J17" s="43">
        <v>19</v>
      </c>
      <c r="K17" s="43">
        <v>0</v>
      </c>
      <c r="L17" s="43">
        <v>0</v>
      </c>
      <c r="M17" s="43">
        <v>0</v>
      </c>
      <c r="N17" s="43">
        <f t="shared" si="0"/>
        <v>35</v>
      </c>
      <c r="O17" s="43">
        <v>9</v>
      </c>
      <c r="P17" s="114"/>
      <c r="Q17" s="113">
        <f t="shared" si="1"/>
        <v>27.34375</v>
      </c>
    </row>
    <row r="18" spans="1:17" ht="15.75">
      <c r="A18" s="33">
        <v>11</v>
      </c>
      <c r="B18" s="84" t="s">
        <v>229</v>
      </c>
      <c r="C18" s="84" t="s">
        <v>131</v>
      </c>
      <c r="D18" s="84" t="s">
        <v>54</v>
      </c>
      <c r="E18" s="85">
        <v>243005</v>
      </c>
      <c r="F18" s="18">
        <v>10</v>
      </c>
      <c r="G18" s="94" t="s">
        <v>339</v>
      </c>
      <c r="H18" s="40">
        <v>13</v>
      </c>
      <c r="I18" s="43">
        <v>0</v>
      </c>
      <c r="J18" s="43">
        <v>17</v>
      </c>
      <c r="K18" s="43">
        <v>0</v>
      </c>
      <c r="L18" s="43">
        <v>0</v>
      </c>
      <c r="M18" s="43">
        <v>0</v>
      </c>
      <c r="N18" s="43">
        <f t="shared" si="0"/>
        <v>30</v>
      </c>
      <c r="O18" s="43">
        <v>10</v>
      </c>
      <c r="P18" s="114"/>
      <c r="Q18" s="113">
        <f t="shared" si="1"/>
        <v>23.4375</v>
      </c>
    </row>
    <row r="19" spans="1:17" ht="15.75">
      <c r="A19" s="33">
        <v>13</v>
      </c>
      <c r="B19" s="75" t="s">
        <v>83</v>
      </c>
      <c r="C19" s="75" t="s">
        <v>45</v>
      </c>
      <c r="D19" s="75" t="s">
        <v>27</v>
      </c>
      <c r="E19" s="76">
        <v>2430013</v>
      </c>
      <c r="F19" s="18">
        <v>10</v>
      </c>
      <c r="G19" s="94" t="s">
        <v>349</v>
      </c>
      <c r="H19" s="40">
        <v>12</v>
      </c>
      <c r="I19" s="43">
        <v>0</v>
      </c>
      <c r="J19" s="43">
        <v>16</v>
      </c>
      <c r="K19" s="43">
        <v>0</v>
      </c>
      <c r="L19" s="43">
        <v>0</v>
      </c>
      <c r="M19" s="43">
        <v>0</v>
      </c>
      <c r="N19" s="43">
        <f t="shared" si="0"/>
        <v>28</v>
      </c>
      <c r="O19" s="43">
        <v>11</v>
      </c>
      <c r="P19" s="114"/>
      <c r="Q19" s="113">
        <f t="shared" si="1"/>
        <v>21.875</v>
      </c>
    </row>
    <row r="20" spans="1:17" ht="15.75">
      <c r="A20" s="33">
        <v>14</v>
      </c>
      <c r="B20" s="75" t="s">
        <v>84</v>
      </c>
      <c r="C20" s="75" t="s">
        <v>25</v>
      </c>
      <c r="D20" s="75" t="s">
        <v>36</v>
      </c>
      <c r="E20" s="76">
        <v>2430013</v>
      </c>
      <c r="F20" s="18">
        <v>10</v>
      </c>
      <c r="G20" s="94" t="s">
        <v>347</v>
      </c>
      <c r="H20" s="40">
        <v>10</v>
      </c>
      <c r="I20" s="43">
        <v>0</v>
      </c>
      <c r="J20" s="43">
        <v>13</v>
      </c>
      <c r="K20" s="43">
        <v>0</v>
      </c>
      <c r="L20" s="43">
        <v>0</v>
      </c>
      <c r="M20" s="43">
        <v>5</v>
      </c>
      <c r="N20" s="43">
        <f t="shared" si="0"/>
        <v>28</v>
      </c>
      <c r="O20" s="43">
        <v>11</v>
      </c>
      <c r="P20" s="114"/>
      <c r="Q20" s="113">
        <f t="shared" si="1"/>
        <v>21.875</v>
      </c>
    </row>
    <row r="21" spans="1:17" ht="15.75">
      <c r="A21" s="33">
        <v>15</v>
      </c>
      <c r="B21" s="77" t="s">
        <v>235</v>
      </c>
      <c r="C21" s="88" t="s">
        <v>236</v>
      </c>
      <c r="D21" s="88" t="s">
        <v>43</v>
      </c>
      <c r="E21" s="82">
        <v>2430018</v>
      </c>
      <c r="F21" s="18">
        <v>10</v>
      </c>
      <c r="G21" s="94" t="s">
        <v>348</v>
      </c>
      <c r="H21" s="40">
        <v>10</v>
      </c>
      <c r="I21" s="43">
        <v>0</v>
      </c>
      <c r="J21" s="43">
        <v>13</v>
      </c>
      <c r="K21" s="43">
        <v>0</v>
      </c>
      <c r="L21" s="43">
        <v>1</v>
      </c>
      <c r="M21" s="43">
        <v>0</v>
      </c>
      <c r="N21" s="43">
        <f t="shared" si="0"/>
        <v>24</v>
      </c>
      <c r="O21" s="43">
        <v>12</v>
      </c>
      <c r="P21" s="114"/>
      <c r="Q21" s="113">
        <f t="shared" si="1"/>
        <v>18.75</v>
      </c>
    </row>
    <row r="22" spans="1:17" ht="15.75">
      <c r="A22" s="33">
        <v>16</v>
      </c>
      <c r="B22" s="77" t="s">
        <v>237</v>
      </c>
      <c r="C22" s="88" t="s">
        <v>238</v>
      </c>
      <c r="D22" s="88" t="s">
        <v>239</v>
      </c>
      <c r="E22" s="82">
        <v>2430018</v>
      </c>
      <c r="F22" s="18">
        <v>10</v>
      </c>
      <c r="G22" s="94" t="s">
        <v>340</v>
      </c>
      <c r="H22" s="40">
        <v>12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0"/>
        <v>12</v>
      </c>
      <c r="O22" s="43">
        <v>13</v>
      </c>
      <c r="P22" s="114"/>
      <c r="Q22" s="113">
        <f t="shared" si="1"/>
        <v>9.375</v>
      </c>
    </row>
    <row r="23" spans="1:17" ht="15.75">
      <c r="A23" s="33">
        <v>18</v>
      </c>
      <c r="B23" s="16"/>
      <c r="C23" s="16"/>
      <c r="D23" s="16"/>
      <c r="E23" s="17"/>
      <c r="F23" s="18"/>
      <c r="G23" s="18"/>
      <c r="H23" s="40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.75">
      <c r="A24" s="33">
        <v>19</v>
      </c>
      <c r="B24" s="16"/>
      <c r="C24" s="16"/>
      <c r="D24" s="16"/>
      <c r="E24" s="17"/>
      <c r="F24" s="18"/>
      <c r="G24" s="18"/>
      <c r="H24" s="40"/>
      <c r="I24" s="43"/>
      <c r="J24" s="43"/>
      <c r="K24" s="43"/>
      <c r="L24" s="43"/>
      <c r="M24" s="43"/>
      <c r="N24" s="43"/>
      <c r="O24" s="43"/>
      <c r="P24" s="43"/>
      <c r="Q24" s="43"/>
    </row>
    <row r="26" spans="2:5" ht="15.75">
      <c r="B26" s="6" t="s">
        <v>11</v>
      </c>
      <c r="C26" s="47"/>
      <c r="D26" s="47"/>
      <c r="E26" s="57" t="s">
        <v>366</v>
      </c>
    </row>
    <row r="28" spans="2:5" ht="15.75">
      <c r="B28" s="6" t="s">
        <v>12</v>
      </c>
      <c r="C28" s="47"/>
      <c r="D28" s="47"/>
      <c r="E28" s="4" t="s">
        <v>90</v>
      </c>
    </row>
    <row r="29" spans="2:5" ht="15.75">
      <c r="B29" s="6"/>
      <c r="C29" s="47"/>
      <c r="D29" s="47"/>
      <c r="E29" s="4" t="s">
        <v>91</v>
      </c>
    </row>
    <row r="30" spans="2:5" ht="15.75">
      <c r="B30" s="8"/>
      <c r="C30" s="47"/>
      <c r="D30" s="47"/>
      <c r="E30" s="4" t="s">
        <v>92</v>
      </c>
    </row>
    <row r="31" spans="3:5" ht="18.75">
      <c r="C31" s="47"/>
      <c r="D31" s="47"/>
      <c r="E31" s="14" t="s">
        <v>96</v>
      </c>
    </row>
    <row r="32" spans="2:5" ht="15.75">
      <c r="B32" s="8"/>
      <c r="C32" s="47"/>
      <c r="D32" s="47"/>
      <c r="E32" s="4"/>
    </row>
    <row r="33" spans="2:5" ht="15.75">
      <c r="B33" s="8" t="s">
        <v>13</v>
      </c>
      <c r="C33" s="47"/>
      <c r="D33" s="47"/>
      <c r="E33" s="4" t="s">
        <v>93</v>
      </c>
    </row>
  </sheetData>
  <sheetProtection/>
  <mergeCells count="7">
    <mergeCell ref="I7:M7"/>
    <mergeCell ref="Q7:Q8"/>
    <mergeCell ref="A3:Q3"/>
    <mergeCell ref="A1:H1"/>
    <mergeCell ref="A2:H2"/>
    <mergeCell ref="A4:H4"/>
    <mergeCell ref="A5:H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0" zoomScaleSheetLayoutView="70" zoomScalePageLayoutView="0" workbookViewId="0" topLeftCell="A1">
      <selection activeCell="E12" sqref="E12"/>
    </sheetView>
  </sheetViews>
  <sheetFormatPr defaultColWidth="9.140625" defaultRowHeight="15"/>
  <cols>
    <col min="1" max="1" width="5.28125" style="48" customWidth="1"/>
    <col min="2" max="2" width="16.00390625" style="49" customWidth="1"/>
    <col min="3" max="3" width="14.00390625" style="48" customWidth="1"/>
    <col min="4" max="4" width="16.8515625" style="48" customWidth="1"/>
    <col min="5" max="5" width="19.8515625" style="48" customWidth="1"/>
    <col min="6" max="6" width="3.421875" style="48" customWidth="1"/>
    <col min="7" max="7" width="17.28125" style="48" customWidth="1"/>
    <col min="8" max="8" width="7.7109375" style="48" customWidth="1"/>
    <col min="9" max="13" width="7.7109375" style="42" customWidth="1"/>
    <col min="14" max="14" width="7.7109375" style="48" customWidth="1"/>
    <col min="15" max="15" width="6.140625" style="42" customWidth="1"/>
    <col min="16" max="16" width="6.57421875" style="48" customWidth="1"/>
    <col min="17" max="17" width="6.7109375" style="48" customWidth="1"/>
  </cols>
  <sheetData>
    <row r="1" spans="1:8" ht="15.75">
      <c r="A1" s="118" t="s">
        <v>146</v>
      </c>
      <c r="B1" s="118"/>
      <c r="C1" s="118"/>
      <c r="D1" s="118"/>
      <c r="E1" s="118"/>
      <c r="F1" s="118"/>
      <c r="G1" s="118"/>
      <c r="H1" s="118"/>
    </row>
    <row r="2" spans="1:8" ht="15.75">
      <c r="A2" s="119" t="s">
        <v>0</v>
      </c>
      <c r="B2" s="119"/>
      <c r="C2" s="119"/>
      <c r="D2" s="119"/>
      <c r="E2" s="119"/>
      <c r="F2" s="119"/>
      <c r="G2" s="119"/>
      <c r="H2" s="119"/>
    </row>
    <row r="3" spans="1:17" ht="21.75" customHeight="1">
      <c r="A3" s="129" t="s">
        <v>17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8" ht="15.75">
      <c r="A4" s="119" t="s">
        <v>147</v>
      </c>
      <c r="B4" s="119"/>
      <c r="C4" s="119"/>
      <c r="D4" s="119"/>
      <c r="E4" s="119"/>
      <c r="F4" s="119"/>
      <c r="G4" s="119"/>
      <c r="H4" s="119"/>
    </row>
    <row r="5" spans="1:8" ht="15.75">
      <c r="A5" s="119" t="s">
        <v>153</v>
      </c>
      <c r="B5" s="119"/>
      <c r="C5" s="119"/>
      <c r="D5" s="119"/>
      <c r="E5" s="119"/>
      <c r="F5" s="119"/>
      <c r="G5" s="119"/>
      <c r="H5" s="119"/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17" ht="25.5" customHeight="1">
      <c r="A7" s="56"/>
      <c r="B7" s="45"/>
      <c r="C7" s="46"/>
      <c r="D7" s="46"/>
      <c r="E7" s="46"/>
      <c r="F7" s="46"/>
      <c r="G7" s="46"/>
      <c r="H7" s="39" t="s">
        <v>59</v>
      </c>
      <c r="I7" s="127" t="s">
        <v>60</v>
      </c>
      <c r="J7" s="127"/>
      <c r="K7" s="127"/>
      <c r="L7" s="127"/>
      <c r="M7" s="127"/>
      <c r="N7" s="50"/>
      <c r="O7" s="43"/>
      <c r="P7" s="50"/>
      <c r="Q7" s="128" t="s">
        <v>16</v>
      </c>
    </row>
    <row r="8" spans="1:17" ht="72.75" customHeight="1">
      <c r="A8" s="28" t="s">
        <v>1</v>
      </c>
      <c r="B8" s="29" t="s">
        <v>2</v>
      </c>
      <c r="C8" s="28" t="s">
        <v>3</v>
      </c>
      <c r="D8" s="28" t="s">
        <v>4</v>
      </c>
      <c r="E8" s="28" t="s">
        <v>148</v>
      </c>
      <c r="F8" s="30" t="s">
        <v>5</v>
      </c>
      <c r="G8" s="30" t="s">
        <v>18</v>
      </c>
      <c r="H8" s="52" t="s">
        <v>94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58</v>
      </c>
      <c r="N8" s="53" t="s">
        <v>6</v>
      </c>
      <c r="O8" s="53" t="s">
        <v>14</v>
      </c>
      <c r="P8" s="53" t="s">
        <v>15</v>
      </c>
      <c r="Q8" s="128"/>
    </row>
    <row r="9" spans="1:17" ht="49.5" customHeight="1">
      <c r="A9" s="40">
        <v>1</v>
      </c>
      <c r="B9" s="98" t="s">
        <v>251</v>
      </c>
      <c r="C9" s="98" t="s">
        <v>68</v>
      </c>
      <c r="D9" s="98" t="s">
        <v>69</v>
      </c>
      <c r="E9" s="68">
        <v>243010</v>
      </c>
      <c r="F9" s="20">
        <v>11</v>
      </c>
      <c r="G9" s="92" t="s">
        <v>355</v>
      </c>
      <c r="H9" s="91">
        <v>22</v>
      </c>
      <c r="I9" s="22">
        <v>9</v>
      </c>
      <c r="J9" s="22">
        <v>18</v>
      </c>
      <c r="K9" s="22">
        <v>14</v>
      </c>
      <c r="L9" s="22">
        <v>14</v>
      </c>
      <c r="M9" s="22">
        <v>9</v>
      </c>
      <c r="N9" s="22">
        <f aca="true" t="shared" si="0" ref="N9:N24">SUM(H9:M9)</f>
        <v>86</v>
      </c>
      <c r="O9" s="22">
        <v>1</v>
      </c>
      <c r="P9" s="115" t="s">
        <v>368</v>
      </c>
      <c r="Q9" s="112">
        <f>N9/128*100</f>
        <v>67.1875</v>
      </c>
    </row>
    <row r="10" spans="1:17" ht="50.25" customHeight="1">
      <c r="A10" s="33">
        <v>2</v>
      </c>
      <c r="B10" s="100" t="s">
        <v>252</v>
      </c>
      <c r="C10" s="100" t="s">
        <v>50</v>
      </c>
      <c r="D10" s="100" t="s">
        <v>253</v>
      </c>
      <c r="E10" s="99">
        <v>2430017</v>
      </c>
      <c r="F10" s="20">
        <v>11</v>
      </c>
      <c r="G10" s="92" t="s">
        <v>359</v>
      </c>
      <c r="H10" s="91">
        <v>28</v>
      </c>
      <c r="I10" s="108">
        <v>12.5</v>
      </c>
      <c r="J10" s="22">
        <v>19</v>
      </c>
      <c r="K10" s="22">
        <v>9</v>
      </c>
      <c r="L10" s="22">
        <v>7</v>
      </c>
      <c r="M10" s="22">
        <v>7</v>
      </c>
      <c r="N10" s="22">
        <f t="shared" si="0"/>
        <v>82.5</v>
      </c>
      <c r="O10" s="22">
        <v>2</v>
      </c>
      <c r="P10" s="115" t="s">
        <v>369</v>
      </c>
      <c r="Q10" s="112">
        <f aca="true" t="shared" si="1" ref="Q10:Q23">N10/128*100</f>
        <v>64.453125</v>
      </c>
    </row>
    <row r="11" spans="1:17" ht="57" customHeight="1">
      <c r="A11" s="33">
        <v>3</v>
      </c>
      <c r="B11" s="101" t="s">
        <v>254</v>
      </c>
      <c r="C11" s="101" t="s">
        <v>255</v>
      </c>
      <c r="D11" s="101" t="s">
        <v>104</v>
      </c>
      <c r="E11" s="99">
        <v>2430017</v>
      </c>
      <c r="F11" s="20">
        <v>11</v>
      </c>
      <c r="G11" s="92" t="s">
        <v>365</v>
      </c>
      <c r="H11" s="91">
        <v>28</v>
      </c>
      <c r="I11" s="22">
        <v>11</v>
      </c>
      <c r="J11" s="22">
        <v>19</v>
      </c>
      <c r="K11" s="22">
        <v>10</v>
      </c>
      <c r="L11" s="22">
        <v>4</v>
      </c>
      <c r="M11" s="22">
        <v>9</v>
      </c>
      <c r="N11" s="22">
        <f t="shared" si="0"/>
        <v>81</v>
      </c>
      <c r="O11" s="22">
        <v>3</v>
      </c>
      <c r="P11" s="115" t="s">
        <v>370</v>
      </c>
      <c r="Q11" s="112">
        <f t="shared" si="1"/>
        <v>63.28125</v>
      </c>
    </row>
    <row r="12" spans="1:17" ht="57" customHeight="1">
      <c r="A12" s="33">
        <v>4</v>
      </c>
      <c r="B12" s="102" t="s">
        <v>74</v>
      </c>
      <c r="C12" s="102" t="s">
        <v>50</v>
      </c>
      <c r="D12" s="102" t="s">
        <v>75</v>
      </c>
      <c r="E12" s="102">
        <v>243022</v>
      </c>
      <c r="F12" s="20">
        <v>11</v>
      </c>
      <c r="G12" s="92" t="s">
        <v>362</v>
      </c>
      <c r="H12" s="91">
        <v>33</v>
      </c>
      <c r="I12" s="22">
        <v>0</v>
      </c>
      <c r="J12" s="22">
        <v>19</v>
      </c>
      <c r="K12" s="22">
        <v>15</v>
      </c>
      <c r="L12" s="22">
        <v>0</v>
      </c>
      <c r="M12" s="22">
        <v>12</v>
      </c>
      <c r="N12" s="22">
        <f t="shared" si="0"/>
        <v>79</v>
      </c>
      <c r="O12" s="22">
        <v>4</v>
      </c>
      <c r="P12" s="115"/>
      <c r="Q12" s="112">
        <f t="shared" si="1"/>
        <v>61.71875</v>
      </c>
    </row>
    <row r="13" spans="1:17" ht="57.75" customHeight="1">
      <c r="A13" s="33">
        <v>5</v>
      </c>
      <c r="B13" s="102" t="s">
        <v>243</v>
      </c>
      <c r="C13" s="102" t="s">
        <v>23</v>
      </c>
      <c r="D13" s="102" t="s">
        <v>44</v>
      </c>
      <c r="E13" s="79">
        <v>243012</v>
      </c>
      <c r="F13" s="20">
        <v>11</v>
      </c>
      <c r="G13" s="92" t="s">
        <v>351</v>
      </c>
      <c r="H13" s="91">
        <v>31</v>
      </c>
      <c r="I13" s="22">
        <v>0</v>
      </c>
      <c r="J13" s="22">
        <v>12</v>
      </c>
      <c r="K13" s="22">
        <v>8</v>
      </c>
      <c r="L13" s="22">
        <v>2</v>
      </c>
      <c r="M13" s="22">
        <v>7</v>
      </c>
      <c r="N13" s="22">
        <f t="shared" si="0"/>
        <v>60</v>
      </c>
      <c r="O13" s="22">
        <v>5</v>
      </c>
      <c r="P13" s="115"/>
      <c r="Q13" s="112">
        <f t="shared" si="1"/>
        <v>46.875</v>
      </c>
    </row>
    <row r="14" spans="1:17" ht="56.25" customHeight="1">
      <c r="A14" s="33">
        <v>6</v>
      </c>
      <c r="B14" s="103" t="s">
        <v>70</v>
      </c>
      <c r="C14" s="103" t="s">
        <v>34</v>
      </c>
      <c r="D14" s="103" t="s">
        <v>242</v>
      </c>
      <c r="E14" s="72">
        <v>2430013</v>
      </c>
      <c r="F14" s="20">
        <v>11</v>
      </c>
      <c r="G14" s="92" t="s">
        <v>353</v>
      </c>
      <c r="H14" s="91">
        <v>22</v>
      </c>
      <c r="I14" s="22">
        <v>0</v>
      </c>
      <c r="J14" s="22">
        <v>18</v>
      </c>
      <c r="K14" s="22">
        <v>8</v>
      </c>
      <c r="L14" s="22">
        <v>1</v>
      </c>
      <c r="M14" s="22">
        <v>7</v>
      </c>
      <c r="N14" s="22">
        <f t="shared" si="0"/>
        <v>56</v>
      </c>
      <c r="O14" s="22">
        <v>6</v>
      </c>
      <c r="P14" s="115"/>
      <c r="Q14" s="112">
        <f t="shared" si="1"/>
        <v>43.75</v>
      </c>
    </row>
    <row r="15" spans="1:17" ht="57" customHeight="1">
      <c r="A15" s="33">
        <v>7</v>
      </c>
      <c r="B15" s="104" t="s">
        <v>71</v>
      </c>
      <c r="C15" s="104" t="s">
        <v>72</v>
      </c>
      <c r="D15" s="104" t="s">
        <v>54</v>
      </c>
      <c r="E15" s="80">
        <v>243020</v>
      </c>
      <c r="F15" s="20">
        <v>11</v>
      </c>
      <c r="G15" s="92" t="s">
        <v>361</v>
      </c>
      <c r="H15" s="91">
        <v>17</v>
      </c>
      <c r="I15" s="22">
        <v>6</v>
      </c>
      <c r="J15" s="22">
        <v>19</v>
      </c>
      <c r="K15" s="22">
        <v>8</v>
      </c>
      <c r="L15" s="22">
        <v>1</v>
      </c>
      <c r="M15" s="22">
        <v>4</v>
      </c>
      <c r="N15" s="22">
        <f t="shared" si="0"/>
        <v>55</v>
      </c>
      <c r="O15" s="22">
        <v>7</v>
      </c>
      <c r="P15" s="115"/>
      <c r="Q15" s="112">
        <f t="shared" si="1"/>
        <v>42.96875</v>
      </c>
    </row>
    <row r="16" spans="1:17" ht="44.25" customHeight="1">
      <c r="A16" s="33">
        <v>8</v>
      </c>
      <c r="B16" s="100" t="s">
        <v>259</v>
      </c>
      <c r="C16" s="100" t="s">
        <v>31</v>
      </c>
      <c r="D16" s="100" t="s">
        <v>63</v>
      </c>
      <c r="E16" s="80">
        <v>243020</v>
      </c>
      <c r="F16" s="20">
        <v>11</v>
      </c>
      <c r="G16" s="92" t="s">
        <v>363</v>
      </c>
      <c r="H16" s="91">
        <v>10</v>
      </c>
      <c r="I16" s="22">
        <v>4</v>
      </c>
      <c r="J16" s="22">
        <v>20</v>
      </c>
      <c r="K16" s="22">
        <v>5</v>
      </c>
      <c r="L16" s="22">
        <v>3</v>
      </c>
      <c r="M16" s="22">
        <v>8</v>
      </c>
      <c r="N16" s="22">
        <f t="shared" si="0"/>
        <v>50</v>
      </c>
      <c r="O16" s="22">
        <v>8</v>
      </c>
      <c r="P16" s="115"/>
      <c r="Q16" s="112">
        <f t="shared" si="1"/>
        <v>39.0625</v>
      </c>
    </row>
    <row r="17" spans="1:17" ht="50.25" customHeight="1">
      <c r="A17" s="33">
        <v>9</v>
      </c>
      <c r="B17" s="98" t="s">
        <v>241</v>
      </c>
      <c r="C17" s="98" t="s">
        <v>155</v>
      </c>
      <c r="D17" s="98" t="s">
        <v>242</v>
      </c>
      <c r="E17" s="68">
        <v>243014</v>
      </c>
      <c r="F17" s="20">
        <v>11</v>
      </c>
      <c r="G17" s="92" t="s">
        <v>354</v>
      </c>
      <c r="H17" s="91">
        <v>20</v>
      </c>
      <c r="I17" s="22">
        <v>0</v>
      </c>
      <c r="J17" s="22">
        <v>19</v>
      </c>
      <c r="K17" s="22">
        <v>2</v>
      </c>
      <c r="L17" s="22">
        <v>0</v>
      </c>
      <c r="M17" s="22">
        <v>4</v>
      </c>
      <c r="N17" s="22">
        <f t="shared" si="0"/>
        <v>45</v>
      </c>
      <c r="O17" s="22">
        <v>9</v>
      </c>
      <c r="P17" s="115"/>
      <c r="Q17" s="112">
        <f t="shared" si="1"/>
        <v>35.15625</v>
      </c>
    </row>
    <row r="18" spans="1:17" ht="49.5" customHeight="1">
      <c r="A18" s="33">
        <v>10</v>
      </c>
      <c r="B18" s="105" t="s">
        <v>249</v>
      </c>
      <c r="C18" s="105" t="s">
        <v>73</v>
      </c>
      <c r="D18" s="105" t="s">
        <v>250</v>
      </c>
      <c r="E18" s="81">
        <v>243005</v>
      </c>
      <c r="F18" s="20">
        <v>11</v>
      </c>
      <c r="G18" s="92" t="s">
        <v>356</v>
      </c>
      <c r="H18" s="91">
        <v>11</v>
      </c>
      <c r="I18" s="22">
        <v>0</v>
      </c>
      <c r="J18" s="22">
        <v>19</v>
      </c>
      <c r="K18" s="22">
        <v>2</v>
      </c>
      <c r="L18" s="22">
        <v>0</v>
      </c>
      <c r="M18" s="22">
        <v>8</v>
      </c>
      <c r="N18" s="22">
        <f t="shared" si="0"/>
        <v>40</v>
      </c>
      <c r="O18" s="22">
        <v>10</v>
      </c>
      <c r="P18" s="115"/>
      <c r="Q18" s="112">
        <f t="shared" si="1"/>
        <v>31.25</v>
      </c>
    </row>
    <row r="19" spans="1:17" ht="41.25" customHeight="1">
      <c r="A19" s="33">
        <v>11</v>
      </c>
      <c r="B19" s="106" t="s">
        <v>260</v>
      </c>
      <c r="C19" s="106" t="s">
        <v>173</v>
      </c>
      <c r="D19" s="106" t="s">
        <v>140</v>
      </c>
      <c r="E19" s="68">
        <v>2430017</v>
      </c>
      <c r="F19" s="20">
        <v>11</v>
      </c>
      <c r="G19" s="92" t="s">
        <v>350</v>
      </c>
      <c r="H19" s="91">
        <v>9</v>
      </c>
      <c r="I19" s="22">
        <v>0</v>
      </c>
      <c r="J19" s="22">
        <v>19</v>
      </c>
      <c r="K19" s="22">
        <v>6</v>
      </c>
      <c r="L19" s="22">
        <v>0</v>
      </c>
      <c r="M19" s="22">
        <v>2</v>
      </c>
      <c r="N19" s="22">
        <f t="shared" si="0"/>
        <v>36</v>
      </c>
      <c r="O19" s="22">
        <v>11</v>
      </c>
      <c r="P19" s="115"/>
      <c r="Q19" s="112">
        <f t="shared" si="1"/>
        <v>28.125</v>
      </c>
    </row>
    <row r="20" spans="1:17" ht="47.25" customHeight="1">
      <c r="A20" s="33">
        <v>12</v>
      </c>
      <c r="B20" s="107" t="s">
        <v>244</v>
      </c>
      <c r="C20" s="107" t="s">
        <v>245</v>
      </c>
      <c r="D20" s="107" t="s">
        <v>246</v>
      </c>
      <c r="E20" s="68">
        <v>243016</v>
      </c>
      <c r="F20" s="20">
        <v>11</v>
      </c>
      <c r="G20" s="92" t="s">
        <v>358</v>
      </c>
      <c r="H20" s="91">
        <v>6</v>
      </c>
      <c r="I20" s="22">
        <v>0</v>
      </c>
      <c r="J20" s="22">
        <v>16</v>
      </c>
      <c r="K20" s="22">
        <v>0</v>
      </c>
      <c r="L20" s="22">
        <v>1</v>
      </c>
      <c r="M20" s="22">
        <v>9</v>
      </c>
      <c r="N20" s="22">
        <f t="shared" si="0"/>
        <v>32</v>
      </c>
      <c r="O20" s="22">
        <v>12</v>
      </c>
      <c r="P20" s="115"/>
      <c r="Q20" s="112">
        <f t="shared" si="1"/>
        <v>25</v>
      </c>
    </row>
    <row r="21" spans="1:17" ht="50.25" customHeight="1">
      <c r="A21" s="33">
        <v>13</v>
      </c>
      <c r="B21" s="107" t="s">
        <v>247</v>
      </c>
      <c r="C21" s="107" t="s">
        <v>88</v>
      </c>
      <c r="D21" s="107" t="s">
        <v>248</v>
      </c>
      <c r="E21" s="68">
        <v>243016</v>
      </c>
      <c r="F21" s="20">
        <v>11</v>
      </c>
      <c r="G21" s="92" t="s">
        <v>360</v>
      </c>
      <c r="H21" s="91">
        <v>8</v>
      </c>
      <c r="I21" s="22">
        <v>0</v>
      </c>
      <c r="J21" s="22">
        <v>16</v>
      </c>
      <c r="K21" s="22">
        <v>2</v>
      </c>
      <c r="L21" s="22">
        <v>1</v>
      </c>
      <c r="M21" s="22">
        <v>5</v>
      </c>
      <c r="N21" s="108">
        <f t="shared" si="0"/>
        <v>32</v>
      </c>
      <c r="O21" s="22">
        <v>12</v>
      </c>
      <c r="P21" s="115"/>
      <c r="Q21" s="112">
        <f t="shared" si="1"/>
        <v>25</v>
      </c>
    </row>
    <row r="22" spans="1:17" ht="48.75" customHeight="1">
      <c r="A22" s="33">
        <v>14</v>
      </c>
      <c r="B22" s="100" t="s">
        <v>257</v>
      </c>
      <c r="C22" s="100" t="s">
        <v>258</v>
      </c>
      <c r="D22" s="100" t="s">
        <v>38</v>
      </c>
      <c r="E22" s="79">
        <v>2430018</v>
      </c>
      <c r="F22" s="20">
        <v>11</v>
      </c>
      <c r="G22" s="92" t="s">
        <v>364</v>
      </c>
      <c r="H22" s="91">
        <v>24</v>
      </c>
      <c r="I22" s="22">
        <v>0</v>
      </c>
      <c r="J22" s="22">
        <v>0</v>
      </c>
      <c r="K22" s="22">
        <v>0</v>
      </c>
      <c r="L22" s="22">
        <v>1</v>
      </c>
      <c r="M22" s="22">
        <v>0</v>
      </c>
      <c r="N22" s="22">
        <f t="shared" si="0"/>
        <v>25</v>
      </c>
      <c r="O22" s="22">
        <v>13</v>
      </c>
      <c r="P22" s="115"/>
      <c r="Q22" s="112">
        <f t="shared" si="1"/>
        <v>19.53125</v>
      </c>
    </row>
    <row r="23" spans="1:17" ht="39.75" customHeight="1">
      <c r="A23" s="33">
        <v>15</v>
      </c>
      <c r="B23" s="109" t="s">
        <v>261</v>
      </c>
      <c r="C23" s="109" t="s">
        <v>262</v>
      </c>
      <c r="D23" s="109" t="s">
        <v>263</v>
      </c>
      <c r="E23" s="79">
        <v>2430018</v>
      </c>
      <c r="F23" s="20">
        <v>11</v>
      </c>
      <c r="G23" s="92" t="s">
        <v>357</v>
      </c>
      <c r="H23" s="91">
        <v>10</v>
      </c>
      <c r="I23" s="22">
        <v>0</v>
      </c>
      <c r="J23" s="22">
        <v>12</v>
      </c>
      <c r="K23" s="22">
        <v>0</v>
      </c>
      <c r="L23" s="22">
        <v>0</v>
      </c>
      <c r="M23" s="22">
        <v>1</v>
      </c>
      <c r="N23" s="22">
        <f t="shared" si="0"/>
        <v>23</v>
      </c>
      <c r="O23" s="22">
        <v>14</v>
      </c>
      <c r="P23" s="115"/>
      <c r="Q23" s="112">
        <f t="shared" si="1"/>
        <v>17.96875</v>
      </c>
    </row>
    <row r="24" spans="1:17" ht="47.25" customHeight="1">
      <c r="A24" s="33">
        <v>16</v>
      </c>
      <c r="B24" s="100" t="s">
        <v>256</v>
      </c>
      <c r="C24" s="100" t="s">
        <v>224</v>
      </c>
      <c r="D24" s="100" t="s">
        <v>29</v>
      </c>
      <c r="E24" s="79">
        <v>2430018</v>
      </c>
      <c r="F24" s="20">
        <v>11</v>
      </c>
      <c r="G24" s="92" t="s">
        <v>352</v>
      </c>
      <c r="H24" s="91">
        <v>22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f t="shared" si="0"/>
        <v>22</v>
      </c>
      <c r="O24" s="22">
        <v>15</v>
      </c>
      <c r="P24" s="115"/>
      <c r="Q24" s="112">
        <f>N24/128*100</f>
        <v>17.1875</v>
      </c>
    </row>
    <row r="26" spans="2:7" ht="18.75">
      <c r="B26" s="13" t="s">
        <v>11</v>
      </c>
      <c r="C26" s="54"/>
      <c r="D26" s="54"/>
      <c r="E26" s="58" t="s">
        <v>366</v>
      </c>
      <c r="F26" s="44"/>
      <c r="G26" s="44"/>
    </row>
    <row r="27" spans="2:7" ht="18.75">
      <c r="B27" s="55"/>
      <c r="C27" s="44"/>
      <c r="D27" s="44"/>
      <c r="E27" s="44"/>
      <c r="F27" s="44"/>
      <c r="G27" s="44"/>
    </row>
    <row r="28" spans="2:7" ht="18.75">
      <c r="B28" s="13" t="s">
        <v>12</v>
      </c>
      <c r="C28" s="54"/>
      <c r="D28" s="54"/>
      <c r="E28" s="14" t="s">
        <v>90</v>
      </c>
      <c r="F28" s="44"/>
      <c r="G28" s="44"/>
    </row>
    <row r="29" spans="2:7" ht="18.75">
      <c r="B29" s="13"/>
      <c r="C29" s="54"/>
      <c r="D29" s="54"/>
      <c r="E29" s="14" t="s">
        <v>91</v>
      </c>
      <c r="F29" s="44"/>
      <c r="G29" s="44"/>
    </row>
    <row r="30" spans="2:7" ht="18.75">
      <c r="B30" s="15"/>
      <c r="C30" s="54"/>
      <c r="D30" s="54"/>
      <c r="E30" s="14" t="s">
        <v>92</v>
      </c>
      <c r="F30" s="44"/>
      <c r="G30" s="44"/>
    </row>
    <row r="31" spans="2:7" ht="18.75">
      <c r="B31" s="55"/>
      <c r="C31" s="54"/>
      <c r="D31" s="54"/>
      <c r="E31" s="14" t="s">
        <v>96</v>
      </c>
      <c r="F31" s="44"/>
      <c r="G31" s="44"/>
    </row>
    <row r="32" spans="2:7" ht="18.75">
      <c r="B32" s="15"/>
      <c r="C32" s="54"/>
      <c r="D32" s="54"/>
      <c r="E32" s="14"/>
      <c r="F32" s="44"/>
      <c r="G32" s="44"/>
    </row>
    <row r="33" spans="2:7" ht="18.75">
      <c r="B33" s="15" t="s">
        <v>13</v>
      </c>
      <c r="C33" s="54"/>
      <c r="D33" s="54"/>
      <c r="E33" s="14" t="s">
        <v>93</v>
      </c>
      <c r="F33" s="44"/>
      <c r="G33" s="44"/>
    </row>
  </sheetData>
  <sheetProtection/>
  <mergeCells count="7">
    <mergeCell ref="I7:M7"/>
    <mergeCell ref="Q7:Q8"/>
    <mergeCell ref="A1:H1"/>
    <mergeCell ref="A2:H2"/>
    <mergeCell ref="A4:H4"/>
    <mergeCell ref="A5:H5"/>
    <mergeCell ref="A3:Q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2016-12-07T03:59:19Z</dcterms:modified>
  <cp:category/>
  <cp:version/>
  <cp:contentType/>
  <cp:contentStatus/>
</cp:coreProperties>
</file>