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8270" windowHeight="12075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Print_Area" localSheetId="3">'10 класс '!$A$1:$N$34</definedName>
    <definedName name="_xlnm.Print_Area" localSheetId="4">'11 класс '!$A$1:$N$32</definedName>
    <definedName name="_xlnm.Print_Area" localSheetId="0">'7 класс '!$A$1:$M$32</definedName>
    <definedName name="_xlnm.Print_Area" localSheetId="1">'8 класс'!$A$1:$P$47</definedName>
    <definedName name="_xlnm.Print_Area" localSheetId="2">'9 класс '!$A$1:$M$40</definedName>
  </definedNames>
  <calcPr fullCalcOnLoad="1"/>
</workbook>
</file>

<file path=xl/sharedStrings.xml><?xml version="1.0" encoding="utf-8"?>
<sst xmlns="http://schemas.openxmlformats.org/spreadsheetml/2006/main" count="536" uniqueCount="333">
  <si>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</si>
  <si>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</si>
  <si>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</si>
  <si>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</si>
  <si>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</si>
  <si>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</si>
  <si>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</si>
  <si>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</si>
  <si>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</si>
  <si>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</si>
  <si>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</si>
  <si>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</si>
  <si>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</si>
  <si>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</si>
  <si>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</si>
  <si>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</si>
  <si>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</si>
  <si>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Анна</t>
  </si>
  <si>
    <t>Александровна</t>
  </si>
  <si>
    <t>Ирина</t>
  </si>
  <si>
    <t xml:space="preserve">Анастасия </t>
  </si>
  <si>
    <t>Сергеевна</t>
  </si>
  <si>
    <t>Екатерина</t>
  </si>
  <si>
    <t>Андреевна</t>
  </si>
  <si>
    <t>Анастасия</t>
  </si>
  <si>
    <t>Елизавета</t>
  </si>
  <si>
    <t>Владимировна</t>
  </si>
  <si>
    <t>Базылева</t>
  </si>
  <si>
    <t>Александра</t>
  </si>
  <si>
    <t>Вадимовна</t>
  </si>
  <si>
    <t>Олеговна</t>
  </si>
  <si>
    <t>Карпова</t>
  </si>
  <si>
    <t>Дарья</t>
  </si>
  <si>
    <t>Алексеевна</t>
  </si>
  <si>
    <t>Ляйсан</t>
  </si>
  <si>
    <t>Мария</t>
  </si>
  <si>
    <t>Ольга</t>
  </si>
  <si>
    <t>Айтнякова</t>
  </si>
  <si>
    <t>Регина</t>
  </si>
  <si>
    <t>Эдуардовна</t>
  </si>
  <si>
    <t>Комиссарова</t>
  </si>
  <si>
    <t>Ангелина</t>
  </si>
  <si>
    <t>Михайловна</t>
  </si>
  <si>
    <t>Вячеславовна</t>
  </si>
  <si>
    <t>Дмитриевна</t>
  </si>
  <si>
    <t>Дмитриевич</t>
  </si>
  <si>
    <t>Евгеньевна</t>
  </si>
  <si>
    <t>Карина</t>
  </si>
  <si>
    <t>Вараксина</t>
  </si>
  <si>
    <t>Валентина</t>
  </si>
  <si>
    <t>Елена</t>
  </si>
  <si>
    <t>Ринатовна</t>
  </si>
  <si>
    <t>Котёлкина</t>
  </si>
  <si>
    <t>Викторовна</t>
  </si>
  <si>
    <t>Халитова</t>
  </si>
  <si>
    <t>Лина</t>
  </si>
  <si>
    <t>Ильдаровна</t>
  </si>
  <si>
    <t xml:space="preserve">Тимралеева </t>
  </si>
  <si>
    <t>Рустамовна</t>
  </si>
  <si>
    <t>Тимиргазеева</t>
  </si>
  <si>
    <t>София</t>
  </si>
  <si>
    <t>Ярославовна</t>
  </si>
  <si>
    <t>Константиновна</t>
  </si>
  <si>
    <t>Алексеевич</t>
  </si>
  <si>
    <t>Ксения</t>
  </si>
  <si>
    <t>Денисовна</t>
  </si>
  <si>
    <t>Яна</t>
  </si>
  <si>
    <t>Витальевна</t>
  </si>
  <si>
    <t>Ришатовна</t>
  </si>
  <si>
    <t>Попова</t>
  </si>
  <si>
    <t>Бикшанова</t>
  </si>
  <si>
    <t>Софья</t>
  </si>
  <si>
    <t>Третьякова</t>
  </si>
  <si>
    <t xml:space="preserve">Огнева </t>
  </si>
  <si>
    <t>Нагибина</t>
  </si>
  <si>
    <t>Ростовщикова</t>
  </si>
  <si>
    <t xml:space="preserve"> Анатольевна</t>
  </si>
  <si>
    <t>Рябкова</t>
  </si>
  <si>
    <t>Ульяна</t>
  </si>
  <si>
    <t>Искандеровна</t>
  </si>
  <si>
    <t>Анатольевна</t>
  </si>
  <si>
    <t xml:space="preserve">Елизавета </t>
  </si>
  <si>
    <t>Васильева</t>
  </si>
  <si>
    <t xml:space="preserve">учащихся  7  класса по ______литературе______  максимальный балл_50__ </t>
  </si>
  <si>
    <t xml:space="preserve">учащихся  8  класса по ______литературе______  максимальный балл_50__ </t>
  </si>
  <si>
    <t xml:space="preserve">учащихся  9 класса по ______литературе______  максимальный балл_100__ </t>
  </si>
  <si>
    <t xml:space="preserve">учащихся  10  класса по ______литературе______  максимальный балл_100__ </t>
  </si>
  <si>
    <t xml:space="preserve">учащихся  11  класса по ______литературе______  максимальный балл_100__ </t>
  </si>
  <si>
    <t>М.В.Сабаева</t>
  </si>
  <si>
    <t>Мирхамитова</t>
  </si>
  <si>
    <t>Лариса</t>
  </si>
  <si>
    <t>Изобелла</t>
  </si>
  <si>
    <t xml:space="preserve">Максимова </t>
  </si>
  <si>
    <t>Кристина</t>
  </si>
  <si>
    <t xml:space="preserve">Балакина </t>
  </si>
  <si>
    <t>Горячева</t>
  </si>
  <si>
    <t>Артемьева</t>
  </si>
  <si>
    <t xml:space="preserve">Софья </t>
  </si>
  <si>
    <t>Антоновна</t>
  </si>
  <si>
    <t xml:space="preserve">Батурина </t>
  </si>
  <si>
    <t>Иноземцева</t>
  </si>
  <si>
    <t>Смурова</t>
  </si>
  <si>
    <t xml:space="preserve">Наталья </t>
  </si>
  <si>
    <t>Кузнецова</t>
  </si>
  <si>
    <t>Игоревна</t>
  </si>
  <si>
    <t xml:space="preserve">Вербейникова </t>
  </si>
  <si>
    <t>11 ноября 2016 года</t>
  </si>
  <si>
    <t>В 2016-2017 УЧЕБНОМ ГОДУ</t>
  </si>
  <si>
    <t>Коробчинская</t>
  </si>
  <si>
    <t xml:space="preserve">Стрельцов </t>
  </si>
  <si>
    <t>Михаил</t>
  </si>
  <si>
    <t>Лукия</t>
  </si>
  <si>
    <t>Дементьева</t>
  </si>
  <si>
    <t>Паршин</t>
  </si>
  <si>
    <t>Дмитрий</t>
  </si>
  <si>
    <t>Савина</t>
  </si>
  <si>
    <t>Белякина</t>
  </si>
  <si>
    <t xml:space="preserve">Щербакова </t>
  </si>
  <si>
    <t xml:space="preserve">Возисова </t>
  </si>
  <si>
    <t>Нефедова</t>
  </si>
  <si>
    <t>Сидорова</t>
  </si>
  <si>
    <t>Калугин</t>
  </si>
  <si>
    <t>Артем</t>
  </si>
  <si>
    <t>Андреевич</t>
  </si>
  <si>
    <t>Зотова</t>
  </si>
  <si>
    <t>Алена</t>
  </si>
  <si>
    <t>Галимов</t>
  </si>
  <si>
    <t>Изиль</t>
  </si>
  <si>
    <t>Марсельевич</t>
  </si>
  <si>
    <t>Киселева</t>
  </si>
  <si>
    <t>Валерьевна</t>
  </si>
  <si>
    <t>Любченко</t>
  </si>
  <si>
    <t>Нина</t>
  </si>
  <si>
    <t>Пестрякова</t>
  </si>
  <si>
    <t>Малков</t>
  </si>
  <si>
    <t xml:space="preserve">Николай </t>
  </si>
  <si>
    <t>Лысова</t>
  </si>
  <si>
    <t xml:space="preserve">Тимаева </t>
  </si>
  <si>
    <t xml:space="preserve">Рахимчанова </t>
  </si>
  <si>
    <t>Линднер</t>
  </si>
  <si>
    <t>Анжелика</t>
  </si>
  <si>
    <t>Максимовна</t>
  </si>
  <si>
    <t>Белова</t>
  </si>
  <si>
    <t>Панкратова</t>
  </si>
  <si>
    <t>Волохова</t>
  </si>
  <si>
    <t>Лада</t>
  </si>
  <si>
    <t xml:space="preserve">Анисимова </t>
  </si>
  <si>
    <t xml:space="preserve">Ксения </t>
  </si>
  <si>
    <t>Борисовна</t>
  </si>
  <si>
    <t xml:space="preserve">Ярошко </t>
  </si>
  <si>
    <t xml:space="preserve">Яна </t>
  </si>
  <si>
    <t>Чуба</t>
  </si>
  <si>
    <t xml:space="preserve">Анна </t>
  </si>
  <si>
    <t>Новосёлова</t>
  </si>
  <si>
    <t xml:space="preserve">Гафиулова </t>
  </si>
  <si>
    <t>Камила</t>
  </si>
  <si>
    <t>Нарисовна</t>
  </si>
  <si>
    <t>Докучаева</t>
  </si>
  <si>
    <t>Васечка</t>
  </si>
  <si>
    <t>Шахов</t>
  </si>
  <si>
    <t>Сергей</t>
  </si>
  <si>
    <t>Александрович</t>
  </si>
  <si>
    <t>Кульмаметова</t>
  </si>
  <si>
    <t>Элиза</t>
  </si>
  <si>
    <t>Халилевна</t>
  </si>
  <si>
    <t>Кочуева</t>
  </si>
  <si>
    <t>Аминова</t>
  </si>
  <si>
    <t>Дания</t>
  </si>
  <si>
    <t>Рамильевна</t>
  </si>
  <si>
    <t>Торопова</t>
  </si>
  <si>
    <t>Татьяна</t>
  </si>
  <si>
    <t>Леонова</t>
  </si>
  <si>
    <t>Дария</t>
  </si>
  <si>
    <t>Ельцова</t>
  </si>
  <si>
    <t>Решетникова</t>
  </si>
  <si>
    <t xml:space="preserve">Татьяна </t>
  </si>
  <si>
    <t>Алексеева</t>
  </si>
  <si>
    <t xml:space="preserve">Кошкарова </t>
  </si>
  <si>
    <t>Наталья</t>
  </si>
  <si>
    <t>Валицкайте</t>
  </si>
  <si>
    <t>Серафима</t>
  </si>
  <si>
    <t>Денисенко</t>
  </si>
  <si>
    <t xml:space="preserve">Айтнякова </t>
  </si>
  <si>
    <t xml:space="preserve">Петаков </t>
  </si>
  <si>
    <t>Закир</t>
  </si>
  <si>
    <t>Сулейманович</t>
  </si>
  <si>
    <t xml:space="preserve">Ермилов </t>
  </si>
  <si>
    <t>Александр</t>
  </si>
  <si>
    <t>Сергеевич</t>
  </si>
  <si>
    <t>Юлия</t>
  </si>
  <si>
    <t>Осинцева</t>
  </si>
  <si>
    <t>Вероника</t>
  </si>
  <si>
    <t>Петухова</t>
  </si>
  <si>
    <t>Алина</t>
  </si>
  <si>
    <t>Журавлева</t>
  </si>
  <si>
    <t>Арина</t>
  </si>
  <si>
    <t>Савенкова</t>
  </si>
  <si>
    <t>Хабибуллина</t>
  </si>
  <si>
    <t>Вешкурцева</t>
  </si>
  <si>
    <t>Саликова</t>
  </si>
  <si>
    <t>Олеся</t>
  </si>
  <si>
    <t>Ильзуровна</t>
  </si>
  <si>
    <t>Могилевцева</t>
  </si>
  <si>
    <t>Надежда</t>
  </si>
  <si>
    <t>Юрьевна</t>
  </si>
  <si>
    <t>Гладышева</t>
  </si>
  <si>
    <t xml:space="preserve">Никонова </t>
  </si>
  <si>
    <t>Диана</t>
  </si>
  <si>
    <t xml:space="preserve">Матыцина </t>
  </si>
  <si>
    <t xml:space="preserve">Егорова </t>
  </si>
  <si>
    <t>Элина</t>
  </si>
  <si>
    <t>Шмакова</t>
  </si>
  <si>
    <t>Бухарова</t>
  </si>
  <si>
    <t xml:space="preserve">Марганова </t>
  </si>
  <si>
    <t>Риаловна</t>
  </si>
  <si>
    <t xml:space="preserve">Сичкарь </t>
  </si>
  <si>
    <t>Ракетская</t>
  </si>
  <si>
    <t>Наименование ОО</t>
  </si>
  <si>
    <t>Тоб-Лит-11-327-9</t>
  </si>
  <si>
    <t>Тоб-Лит-11-327-10</t>
  </si>
  <si>
    <t>Тоб-Лит-11-327-11</t>
  </si>
  <si>
    <t>Тоб-Лит-11-327-12</t>
  </si>
  <si>
    <t>Тоб-Лит-11-327-13</t>
  </si>
  <si>
    <t>Тоб-Лит-11-327-14</t>
  </si>
  <si>
    <t>Тоб-Лит-11-324-5</t>
  </si>
  <si>
    <t>Тоб-Лит-11-327-2</t>
  </si>
  <si>
    <t>Тоб-Лит-11-327-5</t>
  </si>
  <si>
    <t>Тоб-Лит-11-327-6</t>
  </si>
  <si>
    <t>Тоб-Лит-11-324-9</t>
  </si>
  <si>
    <t>Тоб-Лит-11-327-1</t>
  </si>
  <si>
    <t>Тоб-Лит-11-327-4</t>
  </si>
  <si>
    <t>Тоб-Лит-11-327-7</t>
  </si>
  <si>
    <t>Тоб-Лит-11-327-3</t>
  </si>
  <si>
    <t>Т.Ю. Никитина</t>
  </si>
  <si>
    <t>А.М.Суючева</t>
  </si>
  <si>
    <t>О.В.Алексеева</t>
  </si>
  <si>
    <t>Е.И.Красноборова</t>
  </si>
  <si>
    <t>Т.Н.Савоськина</t>
  </si>
  <si>
    <t>Тоб-Лит-10-329-16</t>
  </si>
  <si>
    <t>Тоб-Лит-10-329-4</t>
  </si>
  <si>
    <t>Тоб-Лит-10-329-5</t>
  </si>
  <si>
    <t>Тоб-Лит-10-329-7</t>
  </si>
  <si>
    <t>Тоб-Лит-10-329-8</t>
  </si>
  <si>
    <t>Тоб-Лит-10-329-10</t>
  </si>
  <si>
    <t>Тоб-Лит-10-329-11</t>
  </si>
  <si>
    <t>Тоб-Лит-10-329-12</t>
  </si>
  <si>
    <t>Тоб-Лит-10-329-13</t>
  </si>
  <si>
    <t>Тоб-Лит-10-329-14</t>
  </si>
  <si>
    <t>Тоб-Лит-10-329-15</t>
  </si>
  <si>
    <t>Тоб-Лит-10-329-3</t>
  </si>
  <si>
    <t>Тоб-Лит-10-329-1</t>
  </si>
  <si>
    <t>Деревенская</t>
  </si>
  <si>
    <t>Тоб-Лит-10-329-09</t>
  </si>
  <si>
    <t>Тунгусова</t>
  </si>
  <si>
    <t>Тоб-Лит-10-329-06</t>
  </si>
  <si>
    <t>Тоб-Лит-10-329-2</t>
  </si>
  <si>
    <t>Фомина</t>
  </si>
  <si>
    <t>Валерия</t>
  </si>
  <si>
    <t>Тоб-Лит-7-330-15</t>
  </si>
  <si>
    <t>Тоб-Лит-7-330-16</t>
  </si>
  <si>
    <t>Тоб-Лит-7-330-19</t>
  </si>
  <si>
    <t>Тоб-Лит-7-330-20</t>
  </si>
  <si>
    <t>Тоб-Лит-7-330-21</t>
  </si>
  <si>
    <t>Тоб-Лит-7-330-22</t>
  </si>
  <si>
    <t>Тоб-Лит-7-330-26</t>
  </si>
  <si>
    <t>Тоб-Лит-7-330-28</t>
  </si>
  <si>
    <t>Тоб-Лит-7-330-7</t>
  </si>
  <si>
    <t>Тоб-Лит-7-330-12</t>
  </si>
  <si>
    <t>Тоб-Лит-7-330-14</t>
  </si>
  <si>
    <t>Тоб-Лит-7-330-11</t>
  </si>
  <si>
    <t>Тоб-Лит-7-330-10</t>
  </si>
  <si>
    <t>Тоб-Лит-7-330-3</t>
  </si>
  <si>
    <t>Борщова</t>
  </si>
  <si>
    <t>Тоб-Лит-7-330-1</t>
  </si>
  <si>
    <t>I</t>
  </si>
  <si>
    <t>Тоб-Лит-8-324-1</t>
  </si>
  <si>
    <t>Тоб-Лит-8-324-2</t>
  </si>
  <si>
    <t>Тоб-Лит-8-324-3</t>
  </si>
  <si>
    <t>Тоб-Лит-8-324-4</t>
  </si>
  <si>
    <t>Тоб-Лит-8-324-6</t>
  </si>
  <si>
    <t>Тоб-Лит-8-324-7</t>
  </si>
  <si>
    <t>Тоб-Лит-8-324-8</t>
  </si>
  <si>
    <t>Тоб-Лит-8-324-10</t>
  </si>
  <si>
    <t>Тоб-Лит-8-324-11</t>
  </si>
  <si>
    <t>Тоб-Лит-8-324-12</t>
  </si>
  <si>
    <t>Тоб-Лит-8-324-13</t>
  </si>
  <si>
    <t>Тоб-Лит-8-324-14</t>
  </si>
  <si>
    <t>Тоб-Лит-8-324-15</t>
  </si>
  <si>
    <t>Тоб-Лит-8-324-16</t>
  </si>
  <si>
    <t>Тоб-Лит-8-331-1</t>
  </si>
  <si>
    <t>Тоб-Лит-8-331-23</t>
  </si>
  <si>
    <t>Тоб-Лит-8-331-27</t>
  </si>
  <si>
    <t>Тоб-Лит-8-331-13</t>
  </si>
  <si>
    <t>Тоб-Лит-8-331-3</t>
  </si>
  <si>
    <t>Тоб-Лит-8-331-19</t>
  </si>
  <si>
    <t>Тоб-Лит-8-331-9</t>
  </si>
  <si>
    <t>Тоб-Лит-8-331-11</t>
  </si>
  <si>
    <t>Тоб-Лит-8-331-21</t>
  </si>
  <si>
    <t>Тоб-Лит-8-331-29</t>
  </si>
  <si>
    <t>Тоб-Лит-8-331-25</t>
  </si>
  <si>
    <t>Тоб-Лит-8-331-5</t>
  </si>
  <si>
    <t>Тоб-Лит-8-331-15</t>
  </si>
  <si>
    <t>Тоб-Лит-8-331-17</t>
  </si>
  <si>
    <t>Мадиева</t>
  </si>
  <si>
    <t>Заидовна</t>
  </si>
  <si>
    <t>Водолазова</t>
  </si>
  <si>
    <t>Тоб-Лит-8-331-7</t>
  </si>
  <si>
    <t>II</t>
  </si>
  <si>
    <t>III</t>
  </si>
  <si>
    <t>Тоб-Лит-9-330-13</t>
  </si>
  <si>
    <t>Тоб-Лит-9-330-6</t>
  </si>
  <si>
    <t>Тоб-Лит-9-331-16</t>
  </si>
  <si>
    <t>Тоб-Лит-9-330-27</t>
  </si>
  <si>
    <t>Тоб-Лит-9-331-14</t>
  </si>
  <si>
    <t>Тоб-Лит-9-330-30</t>
  </si>
  <si>
    <t>Тоб-Лит-9-330-17</t>
  </si>
  <si>
    <t>Тоб-Лит-9-331-18</t>
  </si>
  <si>
    <t>Тоб-Лит-9-330-24</t>
  </si>
  <si>
    <t>Тоб-Лит-9-331-30</t>
  </si>
  <si>
    <t>Тоб-Лит-9-330-29</t>
  </si>
  <si>
    <t>Тоб-Лит-9-331-22</t>
  </si>
  <si>
    <t>Тоб-Лит-9-331-24</t>
  </si>
  <si>
    <t>Тоб-Лит-9-330-18</t>
  </si>
  <si>
    <t>Тоб-Лит-9-331-6</t>
  </si>
  <si>
    <t>Тоб-Лит-9-330-9</t>
  </si>
  <si>
    <t>Тоб-Лит-9-330-4</t>
  </si>
  <si>
    <t>Тоб-Лит-9-331-26</t>
  </si>
  <si>
    <t>Тоб-Лит-9-330-2</t>
  </si>
  <si>
    <t>Тоб-Лит-9-330-23</t>
  </si>
  <si>
    <t>Тоб-Лит-9-331-10</t>
  </si>
  <si>
    <t>Тоб-Лит-9-330-5</t>
  </si>
  <si>
    <t>Шумилова</t>
  </si>
  <si>
    <t>Тоб-Лит-9-330-8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</si>
</sst>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/>
    </xf>
    <xf numFmtId="0" fontId="54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17" fillId="32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52" applyFont="1" applyFill="1" applyBorder="1" applyAlignment="1">
      <alignment horizontal="center" vertical="center"/>
      <protection/>
    </xf>
    <xf numFmtId="0" fontId="17" fillId="32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2" borderId="1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32" borderId="11" xfId="52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12</xdr:row>
      <xdr:rowOff>190500</xdr:rowOff>
    </xdr:from>
    <xdr:ext cx="76200" cy="371475"/>
    <xdr:sp fLocksText="0">
      <xdr:nvSpPr>
        <xdr:cNvPr id="1" name="Text Box 1"/>
        <xdr:cNvSpPr txBox="1">
          <a:spLocks noChangeArrowheads="1"/>
        </xdr:cNvSpPr>
      </xdr:nvSpPr>
      <xdr:spPr>
        <a:xfrm>
          <a:off x="2152650" y="42291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190500</xdr:rowOff>
    </xdr:from>
    <xdr:ext cx="76200" cy="371475"/>
    <xdr:sp fLocksText="0">
      <xdr:nvSpPr>
        <xdr:cNvPr id="2" name="Text Box 1"/>
        <xdr:cNvSpPr txBox="1">
          <a:spLocks noChangeArrowheads="1"/>
        </xdr:cNvSpPr>
      </xdr:nvSpPr>
      <xdr:spPr>
        <a:xfrm>
          <a:off x="2152650" y="42291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15265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15265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32</xdr:row>
      <xdr:rowOff>123825</xdr:rowOff>
    </xdr:from>
    <xdr:ext cx="76200" cy="352425"/>
    <xdr:sp fLocksText="0">
      <xdr:nvSpPr>
        <xdr:cNvPr id="1" name="Text Box 1"/>
        <xdr:cNvSpPr txBox="1">
          <a:spLocks noChangeArrowheads="1"/>
        </xdr:cNvSpPr>
      </xdr:nvSpPr>
      <xdr:spPr>
        <a:xfrm>
          <a:off x="2695575" y="7648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32</xdr:row>
      <xdr:rowOff>123825</xdr:rowOff>
    </xdr:from>
    <xdr:ext cx="76200" cy="352425"/>
    <xdr:sp fLocksText="0">
      <xdr:nvSpPr>
        <xdr:cNvPr id="2" name="Text Box 1"/>
        <xdr:cNvSpPr txBox="1">
          <a:spLocks noChangeArrowheads="1"/>
        </xdr:cNvSpPr>
      </xdr:nvSpPr>
      <xdr:spPr>
        <a:xfrm>
          <a:off x="2695575" y="7648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190500</xdr:rowOff>
    </xdr:from>
    <xdr:ext cx="76200" cy="266700"/>
    <xdr:sp fLocksText="0">
      <xdr:nvSpPr>
        <xdr:cNvPr id="3" name="Text Box 1"/>
        <xdr:cNvSpPr txBox="1">
          <a:spLocks noChangeArrowheads="1"/>
        </xdr:cNvSpPr>
      </xdr:nvSpPr>
      <xdr:spPr>
        <a:xfrm>
          <a:off x="2695575" y="3752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190500</xdr:rowOff>
    </xdr:from>
    <xdr:ext cx="76200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2695575" y="3752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21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695575" y="4895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21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695575" y="4895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21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695575" y="4895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21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695575" y="4895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21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2695575" y="4895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21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2695575" y="4895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24</xdr:row>
      <xdr:rowOff>123825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2695575" y="585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24</xdr:row>
      <xdr:rowOff>123825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2695575" y="585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123825</xdr:rowOff>
    </xdr:from>
    <xdr:ext cx="76200" cy="180975"/>
    <xdr:sp fLocksText="0">
      <xdr:nvSpPr>
        <xdr:cNvPr id="13" name="Text Box 1"/>
        <xdr:cNvSpPr txBox="1">
          <a:spLocks noChangeArrowheads="1"/>
        </xdr:cNvSpPr>
      </xdr:nvSpPr>
      <xdr:spPr>
        <a:xfrm>
          <a:off x="2695575" y="4067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190500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2695575" y="413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22</xdr:row>
      <xdr:rowOff>0</xdr:rowOff>
    </xdr:from>
    <xdr:ext cx="76200" cy="85725"/>
    <xdr:sp fLocksText="0">
      <xdr:nvSpPr>
        <xdr:cNvPr id="15" name="Text Box 1"/>
        <xdr:cNvSpPr txBox="1">
          <a:spLocks noChangeArrowheads="1"/>
        </xdr:cNvSpPr>
      </xdr:nvSpPr>
      <xdr:spPr>
        <a:xfrm>
          <a:off x="2695575" y="50863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22</xdr:row>
      <xdr:rowOff>0</xdr:rowOff>
    </xdr:from>
    <xdr:ext cx="76200" cy="85725"/>
    <xdr:sp fLocksText="0">
      <xdr:nvSpPr>
        <xdr:cNvPr id="16" name="Text Box 1"/>
        <xdr:cNvSpPr txBox="1">
          <a:spLocks noChangeArrowheads="1"/>
        </xdr:cNvSpPr>
      </xdr:nvSpPr>
      <xdr:spPr>
        <a:xfrm>
          <a:off x="2695575" y="50863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34</xdr:row>
      <xdr:rowOff>0</xdr:rowOff>
    </xdr:from>
    <xdr:ext cx="762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2695575" y="790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34</xdr:row>
      <xdr:rowOff>0</xdr:rowOff>
    </xdr:from>
    <xdr:ext cx="762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695575" y="790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2695575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695575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7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171700" y="2457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171700" y="2457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190500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2171700" y="4000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190500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2171700" y="4000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171700" y="6562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171700" y="6562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171700" y="6562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171700" y="6562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2171700" y="656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2171700" y="6562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190500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2171700" y="4381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190500</xdr:rowOff>
    </xdr:from>
    <xdr:ext cx="76200" cy="57150"/>
    <xdr:sp fLocksText="0">
      <xdr:nvSpPr>
        <xdr:cNvPr id="12" name="Text Box 1"/>
        <xdr:cNvSpPr txBox="1">
          <a:spLocks noChangeArrowheads="1"/>
        </xdr:cNvSpPr>
      </xdr:nvSpPr>
      <xdr:spPr>
        <a:xfrm>
          <a:off x="2171700" y="4381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2171700" y="518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371475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171700" y="5362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17</xdr:row>
      <xdr:rowOff>190500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2305050" y="4629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190500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2305050" y="4629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10</xdr:row>
      <xdr:rowOff>190500</xdr:rowOff>
    </xdr:from>
    <xdr:ext cx="762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2514600" y="3381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10</xdr:row>
      <xdr:rowOff>190500</xdr:rowOff>
    </xdr:from>
    <xdr:ext cx="7620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2514600" y="3381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20" zoomScaleSheetLayoutView="120" zoomScalePageLayoutView="0" workbookViewId="0" topLeftCell="A1">
      <selection activeCell="K30" sqref="K30"/>
    </sheetView>
  </sheetViews>
  <sheetFormatPr defaultColWidth="9.140625" defaultRowHeight="15"/>
  <cols>
    <col min="1" max="1" width="5.421875" style="0" customWidth="1"/>
    <col min="2" max="2" width="12.7109375" style="27" customWidth="1"/>
    <col min="3" max="3" width="13.140625" style="28" customWidth="1"/>
    <col min="4" max="4" width="14.421875" style="28" customWidth="1"/>
    <col min="5" max="5" width="16.00390625" style="28" customWidth="1"/>
    <col min="6" max="6" width="4.140625" style="0" customWidth="1"/>
    <col min="7" max="7" width="19.421875" style="0" customWidth="1"/>
    <col min="8" max="9" width="5.28125" style="0" customWidth="1"/>
    <col min="10" max="10" width="8.00390625" style="0" customWidth="1"/>
    <col min="11" max="11" width="7.140625" style="0" customWidth="1"/>
    <col min="12" max="12" width="6.421875" style="0" customWidth="1"/>
    <col min="13" max="13" width="7.57421875" style="0" customWidth="1"/>
  </cols>
  <sheetData>
    <row r="1" spans="1:10" ht="15.75">
      <c r="A1" s="81" t="s">
        <v>106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</row>
    <row r="3" spans="1:13" ht="28.5" customHeight="1">
      <c r="A3" s="83" t="s">
        <v>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0" ht="15.75">
      <c r="A4" s="82" t="s">
        <v>107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>
      <c r="A5" s="82" t="s">
        <v>83</v>
      </c>
      <c r="B5" s="82"/>
      <c r="C5" s="82"/>
      <c r="D5" s="82"/>
      <c r="E5" s="82"/>
      <c r="F5" s="82"/>
      <c r="G5" s="82"/>
      <c r="H5" s="82"/>
      <c r="I5" s="82"/>
      <c r="J5" s="82"/>
    </row>
    <row r="7" spans="1:13" ht="76.5">
      <c r="A7" s="1" t="s">
        <v>1</v>
      </c>
      <c r="B7" s="10" t="s">
        <v>2</v>
      </c>
      <c r="C7" s="1" t="s">
        <v>3</v>
      </c>
      <c r="D7" s="1" t="s">
        <v>4</v>
      </c>
      <c r="E7" s="1" t="s">
        <v>217</v>
      </c>
      <c r="F7" s="2" t="s">
        <v>5</v>
      </c>
      <c r="G7" s="2" t="s">
        <v>16</v>
      </c>
      <c r="H7" s="2" t="s">
        <v>7</v>
      </c>
      <c r="I7" s="2" t="s">
        <v>8</v>
      </c>
      <c r="J7" s="1" t="s">
        <v>6</v>
      </c>
      <c r="K7" s="1" t="s">
        <v>12</v>
      </c>
      <c r="L7" s="1" t="s">
        <v>13</v>
      </c>
      <c r="M7" s="1" t="s">
        <v>14</v>
      </c>
    </row>
    <row r="8" spans="1:13" ht="37.5" customHeight="1">
      <c r="A8" s="5">
        <v>1</v>
      </c>
      <c r="B8" s="36" t="s">
        <v>99</v>
      </c>
      <c r="C8" s="36" t="s">
        <v>81</v>
      </c>
      <c r="D8" s="36" t="s">
        <v>18</v>
      </c>
      <c r="E8" s="67">
        <v>243016</v>
      </c>
      <c r="F8" s="42">
        <v>7</v>
      </c>
      <c r="G8" s="6" t="s">
        <v>258</v>
      </c>
      <c r="H8" s="6">
        <v>22</v>
      </c>
      <c r="I8" s="6">
        <v>11.5</v>
      </c>
      <c r="J8" s="3">
        <f aca="true" t="shared" si="0" ref="J8:J20">SUM(G8:I8)</f>
        <v>33.5</v>
      </c>
      <c r="K8" s="3">
        <v>1</v>
      </c>
      <c r="L8" s="4" t="s">
        <v>274</v>
      </c>
      <c r="M8" s="4">
        <f aca="true" t="shared" si="1" ref="M8:M22">J8/50*100</f>
        <v>67</v>
      </c>
    </row>
    <row r="9" spans="1:13" ht="20.25" customHeight="1">
      <c r="A9" s="5">
        <v>2</v>
      </c>
      <c r="B9" s="37" t="s">
        <v>92</v>
      </c>
      <c r="C9" s="37" t="s">
        <v>93</v>
      </c>
      <c r="D9" s="37" t="s">
        <v>21</v>
      </c>
      <c r="E9" s="37">
        <v>243021</v>
      </c>
      <c r="F9" s="42">
        <v>7</v>
      </c>
      <c r="G9" s="6" t="s">
        <v>259</v>
      </c>
      <c r="H9" s="6">
        <v>9</v>
      </c>
      <c r="I9" s="6">
        <v>17</v>
      </c>
      <c r="J9" s="3">
        <f t="shared" si="0"/>
        <v>26</v>
      </c>
      <c r="K9" s="3">
        <v>2</v>
      </c>
      <c r="L9" s="4" t="s">
        <v>307</v>
      </c>
      <c r="M9" s="4">
        <f t="shared" si="1"/>
        <v>52</v>
      </c>
    </row>
    <row r="10" spans="1:13" ht="21" customHeight="1">
      <c r="A10" s="5">
        <v>3</v>
      </c>
      <c r="B10" s="36" t="s">
        <v>100</v>
      </c>
      <c r="C10" s="36" t="s">
        <v>93</v>
      </c>
      <c r="D10" s="36" t="s">
        <v>33</v>
      </c>
      <c r="E10" s="67">
        <v>243010</v>
      </c>
      <c r="F10" s="42">
        <v>7</v>
      </c>
      <c r="G10" s="6" t="s">
        <v>270</v>
      </c>
      <c r="H10" s="6">
        <v>12</v>
      </c>
      <c r="I10" s="6">
        <v>13</v>
      </c>
      <c r="J10" s="3">
        <f t="shared" si="0"/>
        <v>25</v>
      </c>
      <c r="K10" s="3">
        <v>3</v>
      </c>
      <c r="L10" s="4" t="s">
        <v>308</v>
      </c>
      <c r="M10" s="4">
        <f t="shared" si="1"/>
        <v>50</v>
      </c>
    </row>
    <row r="11" spans="1:13" ht="15">
      <c r="A11" s="5">
        <v>4</v>
      </c>
      <c r="B11" s="36" t="s">
        <v>96</v>
      </c>
      <c r="C11" s="36" t="s">
        <v>97</v>
      </c>
      <c r="D11" s="36" t="s">
        <v>98</v>
      </c>
      <c r="E11" s="37">
        <v>243009</v>
      </c>
      <c r="F11" s="42">
        <v>7</v>
      </c>
      <c r="G11" s="6" t="s">
        <v>271</v>
      </c>
      <c r="H11" s="6">
        <v>6</v>
      </c>
      <c r="I11" s="6">
        <v>16</v>
      </c>
      <c r="J11" s="3">
        <f t="shared" si="0"/>
        <v>22</v>
      </c>
      <c r="K11" s="3">
        <v>4</v>
      </c>
      <c r="L11" s="3"/>
      <c r="M11" s="4">
        <f t="shared" si="1"/>
        <v>44</v>
      </c>
    </row>
    <row r="12" spans="1:13" ht="41.25" customHeight="1">
      <c r="A12" s="5">
        <v>5</v>
      </c>
      <c r="B12" s="37" t="s">
        <v>95</v>
      </c>
      <c r="C12" s="37" t="s">
        <v>24</v>
      </c>
      <c r="D12" s="37" t="s">
        <v>65</v>
      </c>
      <c r="E12" s="37">
        <v>243007</v>
      </c>
      <c r="F12" s="42">
        <v>7</v>
      </c>
      <c r="G12" s="6" t="s">
        <v>261</v>
      </c>
      <c r="H12" s="6">
        <v>13</v>
      </c>
      <c r="I12" s="6">
        <v>7</v>
      </c>
      <c r="J12" s="3">
        <f t="shared" si="0"/>
        <v>20</v>
      </c>
      <c r="K12" s="3">
        <v>5</v>
      </c>
      <c r="L12" s="4"/>
      <c r="M12" s="4">
        <f t="shared" si="1"/>
        <v>40</v>
      </c>
    </row>
    <row r="13" spans="1:13" ht="21.75" customHeight="1">
      <c r="A13" s="5">
        <v>6</v>
      </c>
      <c r="B13" s="36" t="s">
        <v>27</v>
      </c>
      <c r="C13" s="36" t="s">
        <v>20</v>
      </c>
      <c r="D13" s="36" t="s">
        <v>29</v>
      </c>
      <c r="E13" s="37">
        <v>243010</v>
      </c>
      <c r="F13" s="42">
        <v>7</v>
      </c>
      <c r="G13" s="6" t="s">
        <v>266</v>
      </c>
      <c r="H13" s="6">
        <v>10</v>
      </c>
      <c r="I13" s="6">
        <v>9.5</v>
      </c>
      <c r="J13" s="3">
        <f t="shared" si="0"/>
        <v>19.5</v>
      </c>
      <c r="K13" s="3">
        <v>6</v>
      </c>
      <c r="L13" s="3"/>
      <c r="M13" s="4">
        <f t="shared" si="1"/>
        <v>39</v>
      </c>
    </row>
    <row r="14" spans="1:13" ht="15">
      <c r="A14" s="5">
        <v>7</v>
      </c>
      <c r="B14" s="36" t="s">
        <v>272</v>
      </c>
      <c r="C14" s="36" t="s">
        <v>81</v>
      </c>
      <c r="D14" s="36" t="s">
        <v>46</v>
      </c>
      <c r="E14" s="37">
        <v>243009</v>
      </c>
      <c r="F14" s="42">
        <v>7</v>
      </c>
      <c r="G14" s="6" t="s">
        <v>273</v>
      </c>
      <c r="H14" s="6">
        <v>8</v>
      </c>
      <c r="I14" s="6">
        <v>7</v>
      </c>
      <c r="J14" s="3">
        <f t="shared" si="0"/>
        <v>15</v>
      </c>
      <c r="K14" s="3">
        <v>7</v>
      </c>
      <c r="L14" s="3"/>
      <c r="M14" s="4">
        <f t="shared" si="1"/>
        <v>30</v>
      </c>
    </row>
    <row r="15" spans="1:13" ht="15">
      <c r="A15" s="5">
        <v>8</v>
      </c>
      <c r="B15" s="36" t="s">
        <v>103</v>
      </c>
      <c r="C15" s="36" t="s">
        <v>93</v>
      </c>
      <c r="D15" s="36" t="s">
        <v>104</v>
      </c>
      <c r="E15" s="39">
        <v>243013</v>
      </c>
      <c r="F15" s="42">
        <v>7</v>
      </c>
      <c r="G15" s="6" t="s">
        <v>264</v>
      </c>
      <c r="H15" s="6">
        <v>6</v>
      </c>
      <c r="I15" s="6">
        <v>8.5</v>
      </c>
      <c r="J15" s="3">
        <f t="shared" si="0"/>
        <v>14.5</v>
      </c>
      <c r="K15" s="3">
        <v>8</v>
      </c>
      <c r="L15" s="3"/>
      <c r="M15" s="4">
        <f t="shared" si="1"/>
        <v>28.999999999999996</v>
      </c>
    </row>
    <row r="16" spans="1:13" ht="15">
      <c r="A16" s="5">
        <v>9</v>
      </c>
      <c r="B16" s="36" t="s">
        <v>77</v>
      </c>
      <c r="C16" s="36" t="s">
        <v>28</v>
      </c>
      <c r="D16" s="36" t="s">
        <v>21</v>
      </c>
      <c r="E16" s="37">
        <v>243014</v>
      </c>
      <c r="F16" s="42">
        <v>7</v>
      </c>
      <c r="G16" s="6" t="s">
        <v>268</v>
      </c>
      <c r="H16" s="6">
        <v>12</v>
      </c>
      <c r="I16" s="6">
        <v>1</v>
      </c>
      <c r="J16" s="3">
        <f t="shared" si="0"/>
        <v>13</v>
      </c>
      <c r="K16" s="3">
        <v>9</v>
      </c>
      <c r="L16" s="4"/>
      <c r="M16" s="4">
        <f t="shared" si="1"/>
        <v>26</v>
      </c>
    </row>
    <row r="17" spans="1:13" ht="15">
      <c r="A17" s="5">
        <v>10</v>
      </c>
      <c r="B17" s="36" t="s">
        <v>105</v>
      </c>
      <c r="C17" s="36" t="s">
        <v>71</v>
      </c>
      <c r="D17" s="36" t="s">
        <v>39</v>
      </c>
      <c r="E17" s="39">
        <v>243013</v>
      </c>
      <c r="F17" s="42">
        <v>7</v>
      </c>
      <c r="G17" s="6" t="s">
        <v>260</v>
      </c>
      <c r="H17" s="6">
        <v>10</v>
      </c>
      <c r="I17" s="6">
        <v>3</v>
      </c>
      <c r="J17" s="3">
        <f t="shared" si="0"/>
        <v>13</v>
      </c>
      <c r="K17" s="3">
        <v>9</v>
      </c>
      <c r="L17" s="3"/>
      <c r="M17" s="4">
        <f t="shared" si="1"/>
        <v>26</v>
      </c>
    </row>
    <row r="18" spans="1:13" ht="15">
      <c r="A18" s="5">
        <v>11</v>
      </c>
      <c r="B18" s="37" t="s">
        <v>82</v>
      </c>
      <c r="C18" s="37" t="s">
        <v>22</v>
      </c>
      <c r="D18" s="37" t="s">
        <v>18</v>
      </c>
      <c r="E18" s="38">
        <v>243005</v>
      </c>
      <c r="F18" s="42">
        <v>7</v>
      </c>
      <c r="G18" s="6" t="s">
        <v>262</v>
      </c>
      <c r="H18" s="6">
        <v>11</v>
      </c>
      <c r="I18" s="6">
        <v>1.5</v>
      </c>
      <c r="J18" s="3">
        <f t="shared" si="0"/>
        <v>12.5</v>
      </c>
      <c r="K18" s="3">
        <v>10</v>
      </c>
      <c r="L18" s="3"/>
      <c r="M18" s="4">
        <f t="shared" si="1"/>
        <v>25</v>
      </c>
    </row>
    <row r="19" spans="1:13" ht="15">
      <c r="A19" s="5">
        <v>12</v>
      </c>
      <c r="B19" s="37" t="s">
        <v>94</v>
      </c>
      <c r="C19" s="37" t="s">
        <v>71</v>
      </c>
      <c r="D19" s="37" t="s">
        <v>46</v>
      </c>
      <c r="E19" s="37">
        <v>243021</v>
      </c>
      <c r="F19" s="42">
        <v>7</v>
      </c>
      <c r="G19" s="6" t="s">
        <v>263</v>
      </c>
      <c r="H19" s="6">
        <v>6</v>
      </c>
      <c r="I19" s="6">
        <v>3.5</v>
      </c>
      <c r="J19" s="3">
        <f t="shared" si="0"/>
        <v>9.5</v>
      </c>
      <c r="K19" s="3">
        <v>11</v>
      </c>
      <c r="L19" s="4"/>
      <c r="M19" s="4">
        <f t="shared" si="1"/>
        <v>19</v>
      </c>
    </row>
    <row r="20" spans="1:13" ht="15">
      <c r="A20" s="5">
        <v>13</v>
      </c>
      <c r="B20" s="36" t="s">
        <v>101</v>
      </c>
      <c r="C20" s="36" t="s">
        <v>102</v>
      </c>
      <c r="D20" s="36" t="s">
        <v>30</v>
      </c>
      <c r="E20" s="39">
        <v>243013</v>
      </c>
      <c r="F20" s="42">
        <v>7</v>
      </c>
      <c r="G20" s="6" t="s">
        <v>265</v>
      </c>
      <c r="H20" s="6">
        <v>4</v>
      </c>
      <c r="I20" s="6">
        <v>4</v>
      </c>
      <c r="J20" s="3">
        <f t="shared" si="0"/>
        <v>8</v>
      </c>
      <c r="K20" s="3">
        <v>12</v>
      </c>
      <c r="L20" s="3"/>
      <c r="M20" s="4">
        <f t="shared" si="1"/>
        <v>16</v>
      </c>
    </row>
    <row r="21" spans="1:13" ht="15">
      <c r="A21" s="5">
        <v>14</v>
      </c>
      <c r="B21" s="36" t="s">
        <v>89</v>
      </c>
      <c r="C21" s="36" t="s">
        <v>90</v>
      </c>
      <c r="D21" s="36" t="s">
        <v>43</v>
      </c>
      <c r="E21" s="37">
        <v>243014</v>
      </c>
      <c r="F21" s="42">
        <v>7</v>
      </c>
      <c r="G21" s="6" t="s">
        <v>269</v>
      </c>
      <c r="H21" s="6">
        <v>4</v>
      </c>
      <c r="I21" s="6">
        <v>2</v>
      </c>
      <c r="J21" s="3">
        <f>SUM(H21:I21)</f>
        <v>6</v>
      </c>
      <c r="K21" s="3">
        <v>13</v>
      </c>
      <c r="L21" s="4"/>
      <c r="M21" s="4">
        <f t="shared" si="1"/>
        <v>12</v>
      </c>
    </row>
    <row r="22" spans="1:13" ht="15">
      <c r="A22" s="5">
        <v>15</v>
      </c>
      <c r="B22" s="36" t="s">
        <v>37</v>
      </c>
      <c r="C22" s="36" t="s">
        <v>91</v>
      </c>
      <c r="D22" s="36" t="s">
        <v>58</v>
      </c>
      <c r="E22" s="37">
        <v>243014</v>
      </c>
      <c r="F22" s="42">
        <v>7</v>
      </c>
      <c r="G22" s="6" t="s">
        <v>267</v>
      </c>
      <c r="H22" s="6">
        <v>3</v>
      </c>
      <c r="I22" s="6">
        <v>1.5</v>
      </c>
      <c r="J22" s="3">
        <f>SUM(G22:I22)</f>
        <v>4.5</v>
      </c>
      <c r="K22" s="3">
        <v>14</v>
      </c>
      <c r="L22" s="4"/>
      <c r="M22" s="4">
        <f t="shared" si="1"/>
        <v>9</v>
      </c>
    </row>
    <row r="23" spans="1:13" ht="15">
      <c r="A23" s="18"/>
      <c r="B23" s="25"/>
      <c r="C23" s="25"/>
      <c r="D23" s="25"/>
      <c r="E23" s="26"/>
      <c r="F23" s="18"/>
      <c r="G23" s="18"/>
      <c r="H23" s="18"/>
      <c r="I23" s="18"/>
      <c r="J23" s="18"/>
      <c r="K23" s="18"/>
      <c r="L23" s="18"/>
      <c r="M23" s="19"/>
    </row>
    <row r="24" spans="1:13" ht="15.75">
      <c r="A24" s="18"/>
      <c r="B24" s="12" t="s">
        <v>9</v>
      </c>
      <c r="C24" s="8"/>
      <c r="D24" s="8"/>
      <c r="E24" s="9" t="s">
        <v>233</v>
      </c>
      <c r="F24" s="18"/>
      <c r="G24" s="18"/>
      <c r="H24" s="18"/>
      <c r="I24" s="18"/>
      <c r="J24" s="18"/>
      <c r="K24" s="18"/>
      <c r="L24" s="18"/>
      <c r="M24" s="19"/>
    </row>
    <row r="25" spans="2:5" ht="15.75">
      <c r="B25" s="13"/>
      <c r="C25" s="8"/>
      <c r="D25" s="8"/>
      <c r="E25" s="8"/>
    </row>
    <row r="26" spans="2:5" ht="15.75">
      <c r="B26" s="12" t="s">
        <v>10</v>
      </c>
      <c r="C26" s="8"/>
      <c r="D26" s="8"/>
      <c r="E26" s="9" t="s">
        <v>88</v>
      </c>
    </row>
    <row r="27" spans="2:5" ht="15.75">
      <c r="B27" s="13"/>
      <c r="C27" s="8"/>
      <c r="D27" s="8"/>
      <c r="E27" s="9" t="s">
        <v>234</v>
      </c>
    </row>
    <row r="28" spans="2:5" ht="15.75">
      <c r="B28" s="13"/>
      <c r="C28" s="8"/>
      <c r="D28" s="8"/>
      <c r="E28" s="9" t="s">
        <v>235</v>
      </c>
    </row>
    <row r="29" spans="2:5" ht="15.75">
      <c r="B29" s="11"/>
      <c r="C29"/>
      <c r="D29"/>
      <c r="E29" s="9" t="s">
        <v>236</v>
      </c>
    </row>
    <row r="30" spans="2:5" ht="15.75">
      <c r="B30" s="15"/>
      <c r="C30" s="7"/>
      <c r="D30" s="7"/>
      <c r="E30" s="9"/>
    </row>
    <row r="31" spans="2:5" ht="15.75">
      <c r="B31" s="14" t="s">
        <v>11</v>
      </c>
      <c r="C31" s="8"/>
      <c r="D31" s="8"/>
      <c r="E31" s="9" t="s">
        <v>237</v>
      </c>
    </row>
    <row r="32" spans="2:5" ht="15.75">
      <c r="B32" s="11"/>
      <c r="C32"/>
      <c r="D32"/>
      <c r="E32" s="9"/>
    </row>
  </sheetData>
  <sheetProtection/>
  <mergeCells count="5">
    <mergeCell ref="A1:J1"/>
    <mergeCell ref="A2:J2"/>
    <mergeCell ref="A4:J4"/>
    <mergeCell ref="A5:J5"/>
    <mergeCell ref="A3:M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rowBreaks count="1" manualBreakCount="1">
    <brk id="2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120" zoomScaleNormal="110" zoomScaleSheetLayoutView="120" zoomScalePageLayoutView="0" workbookViewId="0" topLeftCell="A1">
      <selection activeCell="G30" sqref="G30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5.421875" style="0" customWidth="1"/>
    <col min="4" max="4" width="15.57421875" style="11" customWidth="1"/>
    <col min="5" max="5" width="13.140625" style="0" customWidth="1"/>
    <col min="6" max="6" width="14.8515625" style="0" customWidth="1"/>
    <col min="7" max="7" width="19.140625" style="0" customWidth="1"/>
    <col min="8" max="8" width="4.57421875" style="0" customWidth="1"/>
    <col min="9" max="9" width="16.28125" style="0" customWidth="1"/>
    <col min="10" max="11" width="5.28125" style="0" customWidth="1"/>
    <col min="12" max="12" width="8.00390625" style="0" customWidth="1"/>
    <col min="13" max="13" width="7.140625" style="0" customWidth="1"/>
    <col min="14" max="14" width="6.421875" style="0" customWidth="1"/>
    <col min="16" max="16" width="5.28125" style="0" customWidth="1"/>
    <col min="18" max="18" width="4.8515625" style="0" customWidth="1"/>
  </cols>
  <sheetData>
    <row r="1" spans="3:12" ht="15.75">
      <c r="C1" s="81" t="s">
        <v>106</v>
      </c>
      <c r="D1" s="81"/>
      <c r="E1" s="81"/>
      <c r="F1" s="81"/>
      <c r="G1" s="81"/>
      <c r="H1" s="81"/>
      <c r="I1" s="81"/>
      <c r="J1" s="81"/>
      <c r="K1" s="81"/>
      <c r="L1" s="81"/>
    </row>
    <row r="2" spans="3:12" ht="15.75">
      <c r="C2" s="82" t="s">
        <v>0</v>
      </c>
      <c r="D2" s="82"/>
      <c r="E2" s="82"/>
      <c r="F2" s="82"/>
      <c r="G2" s="82"/>
      <c r="H2" s="82"/>
      <c r="I2" s="82"/>
      <c r="J2" s="82"/>
      <c r="K2" s="82"/>
      <c r="L2" s="82"/>
    </row>
    <row r="3" spans="1:12" ht="15.75">
      <c r="A3" s="21" t="s">
        <v>15</v>
      </c>
      <c r="D3" s="16"/>
      <c r="E3" s="16"/>
      <c r="F3" s="16"/>
      <c r="G3" s="16"/>
      <c r="H3" s="20"/>
      <c r="I3" s="16"/>
      <c r="J3" s="16"/>
      <c r="K3" s="16"/>
      <c r="L3" s="16"/>
    </row>
    <row r="4" spans="3:12" ht="15.75">
      <c r="C4" s="82" t="s">
        <v>107</v>
      </c>
      <c r="D4" s="82"/>
      <c r="E4" s="82"/>
      <c r="F4" s="82"/>
      <c r="G4" s="82"/>
      <c r="H4" s="82"/>
      <c r="I4" s="82"/>
      <c r="J4" s="82"/>
      <c r="K4" s="82"/>
      <c r="L4" s="82"/>
    </row>
    <row r="5" spans="3:12" ht="15.75">
      <c r="C5" s="82" t="s">
        <v>84</v>
      </c>
      <c r="D5" s="82"/>
      <c r="E5" s="82"/>
      <c r="F5" s="82"/>
      <c r="G5" s="82"/>
      <c r="H5" s="82"/>
      <c r="I5" s="82"/>
      <c r="J5" s="82"/>
      <c r="K5" s="82"/>
      <c r="L5" s="82"/>
    </row>
    <row r="7" spans="3:15" ht="63.75">
      <c r="C7" s="1" t="s">
        <v>1</v>
      </c>
      <c r="D7" s="10" t="s">
        <v>2</v>
      </c>
      <c r="E7" s="1" t="s">
        <v>3</v>
      </c>
      <c r="F7" s="1" t="s">
        <v>4</v>
      </c>
      <c r="G7" s="1" t="s">
        <v>217</v>
      </c>
      <c r="H7" s="2" t="s">
        <v>5</v>
      </c>
      <c r="I7" s="2" t="s">
        <v>16</v>
      </c>
      <c r="J7" s="2" t="s">
        <v>7</v>
      </c>
      <c r="K7" s="2" t="s">
        <v>8</v>
      </c>
      <c r="L7" s="1" t="s">
        <v>6</v>
      </c>
      <c r="M7" s="1" t="s">
        <v>12</v>
      </c>
      <c r="N7" s="1" t="s">
        <v>13</v>
      </c>
      <c r="O7" s="1" t="s">
        <v>14</v>
      </c>
    </row>
    <row r="8" spans="3:15" ht="24">
      <c r="C8" s="3">
        <v>1</v>
      </c>
      <c r="D8" s="40" t="s">
        <v>48</v>
      </c>
      <c r="E8" s="40" t="s">
        <v>49</v>
      </c>
      <c r="F8" s="40" t="s">
        <v>21</v>
      </c>
      <c r="G8" s="37">
        <v>243010</v>
      </c>
      <c r="H8" s="6">
        <v>8</v>
      </c>
      <c r="I8" s="6" t="s">
        <v>285</v>
      </c>
      <c r="J8" s="6">
        <v>23</v>
      </c>
      <c r="K8" s="6">
        <v>24</v>
      </c>
      <c r="L8" s="45">
        <f aca="true" t="shared" si="0" ref="L8:L36">SUM(J8:K8)</f>
        <v>47</v>
      </c>
      <c r="M8" s="3">
        <v>1</v>
      </c>
      <c r="N8" s="3" t="s">
        <v>274</v>
      </c>
      <c r="O8" s="4">
        <f aca="true" t="shared" si="1" ref="O8:O36">L8/50*100</f>
        <v>94</v>
      </c>
    </row>
    <row r="9" spans="3:15" ht="15">
      <c r="C9" s="3">
        <v>2</v>
      </c>
      <c r="D9" s="43" t="s">
        <v>109</v>
      </c>
      <c r="E9" s="43" t="s">
        <v>110</v>
      </c>
      <c r="F9" s="43" t="s">
        <v>63</v>
      </c>
      <c r="G9" s="37">
        <v>243009</v>
      </c>
      <c r="H9" s="6">
        <v>8</v>
      </c>
      <c r="I9" s="6" t="s">
        <v>281</v>
      </c>
      <c r="J9" s="6">
        <v>19</v>
      </c>
      <c r="K9" s="6">
        <v>24</v>
      </c>
      <c r="L9" s="45">
        <f t="shared" si="0"/>
        <v>43</v>
      </c>
      <c r="M9" s="3">
        <v>2</v>
      </c>
      <c r="N9" s="3" t="s">
        <v>307</v>
      </c>
      <c r="O9" s="4">
        <f t="shared" si="1"/>
        <v>86</v>
      </c>
    </row>
    <row r="10" spans="3:15" ht="15">
      <c r="C10" s="3">
        <v>3</v>
      </c>
      <c r="D10" s="41" t="s">
        <v>52</v>
      </c>
      <c r="E10" s="43" t="s">
        <v>25</v>
      </c>
      <c r="F10" s="43" t="s">
        <v>33</v>
      </c>
      <c r="G10" s="58">
        <v>243020</v>
      </c>
      <c r="H10" s="6">
        <v>8</v>
      </c>
      <c r="I10" s="6" t="s">
        <v>288</v>
      </c>
      <c r="J10" s="6">
        <v>19</v>
      </c>
      <c r="K10" s="6">
        <v>20</v>
      </c>
      <c r="L10" s="45">
        <f t="shared" si="0"/>
        <v>39</v>
      </c>
      <c r="M10" s="3">
        <v>3</v>
      </c>
      <c r="N10" s="3" t="s">
        <v>308</v>
      </c>
      <c r="O10" s="4">
        <f t="shared" si="1"/>
        <v>78</v>
      </c>
    </row>
    <row r="11" spans="3:15" ht="15">
      <c r="C11" s="3">
        <v>4</v>
      </c>
      <c r="D11" s="43" t="s">
        <v>138</v>
      </c>
      <c r="E11" s="43" t="s">
        <v>47</v>
      </c>
      <c r="F11" s="43" t="s">
        <v>51</v>
      </c>
      <c r="G11" s="58">
        <v>243020</v>
      </c>
      <c r="H11" s="6">
        <v>8</v>
      </c>
      <c r="I11" s="6" t="s">
        <v>302</v>
      </c>
      <c r="J11" s="6">
        <v>22</v>
      </c>
      <c r="K11" s="6">
        <v>14</v>
      </c>
      <c r="L11" s="45">
        <f t="shared" si="0"/>
        <v>36</v>
      </c>
      <c r="M11" s="3">
        <v>4</v>
      </c>
      <c r="N11" s="3"/>
      <c r="O11" s="4">
        <f t="shared" si="1"/>
        <v>72</v>
      </c>
    </row>
    <row r="12" spans="3:15" ht="15">
      <c r="C12" s="3">
        <v>5</v>
      </c>
      <c r="D12" s="44" t="s">
        <v>136</v>
      </c>
      <c r="E12" s="44" t="s">
        <v>32</v>
      </c>
      <c r="F12" s="44" t="s">
        <v>21</v>
      </c>
      <c r="G12" s="58">
        <v>243020</v>
      </c>
      <c r="H12" s="6">
        <v>8</v>
      </c>
      <c r="I12" s="6" t="s">
        <v>277</v>
      </c>
      <c r="J12" s="6">
        <v>21</v>
      </c>
      <c r="K12" s="6">
        <v>13</v>
      </c>
      <c r="L12" s="45">
        <f t="shared" si="0"/>
        <v>34</v>
      </c>
      <c r="M12" s="3">
        <v>5</v>
      </c>
      <c r="N12" s="3"/>
      <c r="O12" s="4">
        <f t="shared" si="1"/>
        <v>68</v>
      </c>
    </row>
    <row r="13" spans="3:15" ht="24">
      <c r="C13" s="3">
        <v>6</v>
      </c>
      <c r="D13" s="40" t="s">
        <v>303</v>
      </c>
      <c r="E13" s="40" t="s">
        <v>155</v>
      </c>
      <c r="F13" s="40" t="s">
        <v>304</v>
      </c>
      <c r="G13" s="37">
        <v>243010</v>
      </c>
      <c r="H13" s="6">
        <v>8</v>
      </c>
      <c r="I13" s="6" t="s">
        <v>280</v>
      </c>
      <c r="J13" s="6">
        <v>15</v>
      </c>
      <c r="K13" s="6">
        <v>17</v>
      </c>
      <c r="L13" s="45">
        <f t="shared" si="0"/>
        <v>32</v>
      </c>
      <c r="M13" s="3">
        <v>6</v>
      </c>
      <c r="N13" s="3"/>
      <c r="O13" s="4">
        <f t="shared" si="1"/>
        <v>64</v>
      </c>
    </row>
    <row r="14" spans="3:15" ht="15">
      <c r="C14" s="3">
        <v>7</v>
      </c>
      <c r="D14" s="43" t="s">
        <v>112</v>
      </c>
      <c r="E14" s="43" t="s">
        <v>24</v>
      </c>
      <c r="F14" s="43" t="s">
        <v>33</v>
      </c>
      <c r="G14" s="37">
        <v>243009</v>
      </c>
      <c r="H14" s="6">
        <v>8</v>
      </c>
      <c r="I14" s="6" t="s">
        <v>286</v>
      </c>
      <c r="J14" s="6">
        <v>17</v>
      </c>
      <c r="K14" s="6">
        <v>14</v>
      </c>
      <c r="L14" s="45">
        <f t="shared" si="0"/>
        <v>31</v>
      </c>
      <c r="M14" s="3">
        <v>7</v>
      </c>
      <c r="N14" s="3"/>
      <c r="O14" s="4">
        <f t="shared" si="1"/>
        <v>62</v>
      </c>
    </row>
    <row r="15" spans="3:15" ht="15">
      <c r="C15" s="3">
        <v>8</v>
      </c>
      <c r="D15" s="40" t="s">
        <v>119</v>
      </c>
      <c r="E15" s="40" t="s">
        <v>19</v>
      </c>
      <c r="F15" s="40" t="s">
        <v>46</v>
      </c>
      <c r="G15" s="58">
        <v>243013</v>
      </c>
      <c r="H15" s="6">
        <v>8</v>
      </c>
      <c r="I15" s="6" t="s">
        <v>284</v>
      </c>
      <c r="J15" s="6">
        <v>15</v>
      </c>
      <c r="K15" s="6">
        <v>16</v>
      </c>
      <c r="L15" s="45">
        <f t="shared" si="0"/>
        <v>31</v>
      </c>
      <c r="M15" s="3">
        <v>7</v>
      </c>
      <c r="N15" s="3"/>
      <c r="O15" s="4">
        <f t="shared" si="1"/>
        <v>62</v>
      </c>
    </row>
    <row r="16" spans="3:15" ht="15">
      <c r="C16" s="3">
        <v>9</v>
      </c>
      <c r="D16" s="43" t="s">
        <v>100</v>
      </c>
      <c r="E16" s="43" t="s">
        <v>111</v>
      </c>
      <c r="F16" s="43" t="s">
        <v>18</v>
      </c>
      <c r="G16" s="37">
        <v>243009</v>
      </c>
      <c r="H16" s="6">
        <v>8</v>
      </c>
      <c r="I16" s="6" t="s">
        <v>291</v>
      </c>
      <c r="J16" s="6">
        <v>21</v>
      </c>
      <c r="K16" s="6">
        <v>9</v>
      </c>
      <c r="L16" s="45">
        <f t="shared" si="0"/>
        <v>30</v>
      </c>
      <c r="M16" s="3">
        <v>8</v>
      </c>
      <c r="N16" s="3"/>
      <c r="O16" s="4">
        <f t="shared" si="1"/>
        <v>60</v>
      </c>
    </row>
    <row r="17" spans="3:15" ht="15">
      <c r="C17" s="3">
        <v>10</v>
      </c>
      <c r="D17" s="40" t="s">
        <v>54</v>
      </c>
      <c r="E17" s="40" t="s">
        <v>55</v>
      </c>
      <c r="F17" s="40" t="s">
        <v>56</v>
      </c>
      <c r="G17" s="37">
        <v>243010</v>
      </c>
      <c r="H17" s="6">
        <v>8</v>
      </c>
      <c r="I17" s="6" t="s">
        <v>301</v>
      </c>
      <c r="J17" s="6">
        <v>7</v>
      </c>
      <c r="K17" s="6">
        <v>22</v>
      </c>
      <c r="L17" s="45">
        <f t="shared" si="0"/>
        <v>29</v>
      </c>
      <c r="M17" s="3">
        <v>9</v>
      </c>
      <c r="N17" s="3"/>
      <c r="O17" s="4">
        <f t="shared" si="1"/>
        <v>57.99999999999999</v>
      </c>
    </row>
    <row r="18" spans="3:15" ht="15">
      <c r="C18" s="3">
        <v>11</v>
      </c>
      <c r="D18" s="41" t="s">
        <v>117</v>
      </c>
      <c r="E18" s="41" t="s">
        <v>36</v>
      </c>
      <c r="F18" s="41" t="s">
        <v>21</v>
      </c>
      <c r="G18" s="37">
        <v>243005</v>
      </c>
      <c r="H18" s="6">
        <v>8</v>
      </c>
      <c r="I18" s="6" t="s">
        <v>276</v>
      </c>
      <c r="J18" s="6">
        <v>7</v>
      </c>
      <c r="K18" s="6">
        <v>21</v>
      </c>
      <c r="L18" s="45">
        <f t="shared" si="0"/>
        <v>28</v>
      </c>
      <c r="M18" s="3">
        <v>10</v>
      </c>
      <c r="N18" s="3"/>
      <c r="O18" s="4">
        <f t="shared" si="1"/>
        <v>56.00000000000001</v>
      </c>
    </row>
    <row r="19" spans="3:15" ht="15">
      <c r="C19" s="3">
        <v>12</v>
      </c>
      <c r="D19" s="43" t="s">
        <v>305</v>
      </c>
      <c r="E19" s="43" t="s">
        <v>24</v>
      </c>
      <c r="F19" s="43" t="s">
        <v>44</v>
      </c>
      <c r="G19" s="37">
        <v>243010</v>
      </c>
      <c r="H19" s="6">
        <v>8</v>
      </c>
      <c r="I19" s="6" t="s">
        <v>306</v>
      </c>
      <c r="J19" s="6">
        <v>14</v>
      </c>
      <c r="K19" s="6">
        <v>12</v>
      </c>
      <c r="L19" s="45">
        <f t="shared" si="0"/>
        <v>26</v>
      </c>
      <c r="M19" s="3">
        <v>11</v>
      </c>
      <c r="N19" s="3"/>
      <c r="O19" s="4">
        <f t="shared" si="1"/>
        <v>52</v>
      </c>
    </row>
    <row r="20" spans="3:15" ht="15">
      <c r="C20" s="3">
        <v>13</v>
      </c>
      <c r="D20" s="41" t="s">
        <v>118</v>
      </c>
      <c r="E20" s="41" t="s">
        <v>24</v>
      </c>
      <c r="F20" s="41" t="s">
        <v>62</v>
      </c>
      <c r="G20" s="37">
        <v>243005</v>
      </c>
      <c r="H20" s="6">
        <v>8</v>
      </c>
      <c r="I20" s="6" t="s">
        <v>290</v>
      </c>
      <c r="J20" s="6">
        <v>16</v>
      </c>
      <c r="K20" s="6">
        <v>9.5</v>
      </c>
      <c r="L20" s="45">
        <f t="shared" si="0"/>
        <v>25.5</v>
      </c>
      <c r="M20" s="3">
        <v>11</v>
      </c>
      <c r="N20" s="3"/>
      <c r="O20" s="4">
        <f t="shared" si="1"/>
        <v>51</v>
      </c>
    </row>
    <row r="21" spans="3:15" ht="15">
      <c r="C21" s="3">
        <v>14</v>
      </c>
      <c r="D21" s="43" t="s">
        <v>133</v>
      </c>
      <c r="E21" s="43" t="s">
        <v>60</v>
      </c>
      <c r="F21" s="43" t="s">
        <v>23</v>
      </c>
      <c r="G21" s="37">
        <v>243018</v>
      </c>
      <c r="H21" s="6">
        <v>8</v>
      </c>
      <c r="I21" s="6" t="s">
        <v>292</v>
      </c>
      <c r="J21" s="6">
        <v>13.5</v>
      </c>
      <c r="K21" s="6">
        <v>12</v>
      </c>
      <c r="L21" s="45">
        <f t="shared" si="0"/>
        <v>25.5</v>
      </c>
      <c r="M21" s="3">
        <v>11</v>
      </c>
      <c r="N21" s="3"/>
      <c r="O21" s="4">
        <f t="shared" si="1"/>
        <v>51</v>
      </c>
    </row>
    <row r="22" spans="3:15" ht="15">
      <c r="C22" s="3">
        <v>15</v>
      </c>
      <c r="D22" s="40" t="s">
        <v>120</v>
      </c>
      <c r="E22" s="40" t="s">
        <v>28</v>
      </c>
      <c r="F22" s="40" t="s">
        <v>30</v>
      </c>
      <c r="G22" s="58">
        <v>243013</v>
      </c>
      <c r="H22" s="6">
        <v>8</v>
      </c>
      <c r="I22" s="6" t="s">
        <v>295</v>
      </c>
      <c r="J22" s="6">
        <v>10</v>
      </c>
      <c r="K22" s="6">
        <v>14</v>
      </c>
      <c r="L22" s="45">
        <f t="shared" si="0"/>
        <v>24</v>
      </c>
      <c r="M22" s="3">
        <v>12</v>
      </c>
      <c r="N22" s="3"/>
      <c r="O22" s="4">
        <f t="shared" si="1"/>
        <v>48</v>
      </c>
    </row>
    <row r="23" spans="3:15" ht="15">
      <c r="C23" s="3">
        <v>16</v>
      </c>
      <c r="D23" s="40" t="s">
        <v>59</v>
      </c>
      <c r="E23" s="40" t="s">
        <v>60</v>
      </c>
      <c r="F23" s="40" t="s">
        <v>61</v>
      </c>
      <c r="G23" s="37">
        <v>243010</v>
      </c>
      <c r="H23" s="6">
        <v>8</v>
      </c>
      <c r="I23" s="6" t="s">
        <v>298</v>
      </c>
      <c r="J23" s="6">
        <v>15</v>
      </c>
      <c r="K23" s="6">
        <v>8.5</v>
      </c>
      <c r="L23" s="45">
        <f t="shared" si="0"/>
        <v>23.5</v>
      </c>
      <c r="M23" s="3">
        <v>12</v>
      </c>
      <c r="N23" s="3"/>
      <c r="O23" s="4">
        <f t="shared" si="1"/>
        <v>47</v>
      </c>
    </row>
    <row r="24" spans="3:15" ht="36">
      <c r="C24" s="3">
        <v>17</v>
      </c>
      <c r="D24" s="40" t="s">
        <v>116</v>
      </c>
      <c r="E24" s="40" t="s">
        <v>22</v>
      </c>
      <c r="F24" s="40" t="s">
        <v>44</v>
      </c>
      <c r="G24" s="37">
        <v>243016</v>
      </c>
      <c r="H24" s="6">
        <v>8</v>
      </c>
      <c r="I24" s="6" t="s">
        <v>289</v>
      </c>
      <c r="J24" s="6">
        <v>16</v>
      </c>
      <c r="K24" s="6">
        <v>6.5</v>
      </c>
      <c r="L24" s="45">
        <f t="shared" si="0"/>
        <v>22.5</v>
      </c>
      <c r="M24" s="3">
        <v>13</v>
      </c>
      <c r="N24" s="3"/>
      <c r="O24" s="4">
        <f t="shared" si="1"/>
        <v>45</v>
      </c>
    </row>
    <row r="25" spans="3:15" ht="15">
      <c r="C25" s="3">
        <v>18</v>
      </c>
      <c r="D25" s="40" t="s">
        <v>57</v>
      </c>
      <c r="E25" s="40" t="s">
        <v>47</v>
      </c>
      <c r="F25" s="40" t="s">
        <v>58</v>
      </c>
      <c r="G25" s="37">
        <v>243010</v>
      </c>
      <c r="H25" s="6">
        <v>8</v>
      </c>
      <c r="I25" s="6" t="s">
        <v>282</v>
      </c>
      <c r="J25" s="6">
        <v>14</v>
      </c>
      <c r="K25" s="6">
        <v>8.5</v>
      </c>
      <c r="L25" s="45">
        <f t="shared" si="0"/>
        <v>22.5</v>
      </c>
      <c r="M25" s="3">
        <v>13</v>
      </c>
      <c r="N25" s="3"/>
      <c r="O25" s="4">
        <f t="shared" si="1"/>
        <v>45</v>
      </c>
    </row>
    <row r="26" spans="3:15" ht="15">
      <c r="C26" s="3">
        <v>19</v>
      </c>
      <c r="D26" s="41" t="s">
        <v>134</v>
      </c>
      <c r="E26" s="41" t="s">
        <v>135</v>
      </c>
      <c r="F26" s="41" t="s">
        <v>45</v>
      </c>
      <c r="G26" s="58">
        <v>243020</v>
      </c>
      <c r="H26" s="6">
        <v>8</v>
      </c>
      <c r="I26" s="6" t="s">
        <v>293</v>
      </c>
      <c r="J26" s="6">
        <v>12</v>
      </c>
      <c r="K26" s="6">
        <v>10</v>
      </c>
      <c r="L26" s="45">
        <f t="shared" si="0"/>
        <v>22</v>
      </c>
      <c r="M26" s="3">
        <v>14</v>
      </c>
      <c r="N26" s="3"/>
      <c r="O26" s="4">
        <f t="shared" si="1"/>
        <v>44</v>
      </c>
    </row>
    <row r="27" spans="3:15" ht="15">
      <c r="C27" s="3">
        <v>20</v>
      </c>
      <c r="D27" s="43" t="s">
        <v>137</v>
      </c>
      <c r="E27" s="43" t="s">
        <v>36</v>
      </c>
      <c r="F27" s="43" t="s">
        <v>67</v>
      </c>
      <c r="G27" s="58">
        <v>243020</v>
      </c>
      <c r="H27" s="6">
        <v>8</v>
      </c>
      <c r="I27" s="6" t="s">
        <v>294</v>
      </c>
      <c r="J27" s="6">
        <v>14</v>
      </c>
      <c r="K27" s="6">
        <v>8</v>
      </c>
      <c r="L27" s="45">
        <f t="shared" si="0"/>
        <v>22</v>
      </c>
      <c r="M27" s="3">
        <v>14</v>
      </c>
      <c r="N27" s="3"/>
      <c r="O27" s="4">
        <f t="shared" si="1"/>
        <v>44</v>
      </c>
    </row>
    <row r="28" spans="3:15" ht="15">
      <c r="C28" s="3">
        <v>21</v>
      </c>
      <c r="D28" s="43" t="s">
        <v>69</v>
      </c>
      <c r="E28" s="43" t="s">
        <v>132</v>
      </c>
      <c r="F28" s="43" t="s">
        <v>21</v>
      </c>
      <c r="G28" s="58">
        <v>243018</v>
      </c>
      <c r="H28" s="6">
        <v>8</v>
      </c>
      <c r="I28" s="6" t="s">
        <v>275</v>
      </c>
      <c r="J28" s="6">
        <v>12</v>
      </c>
      <c r="K28" s="6">
        <v>7</v>
      </c>
      <c r="L28" s="45">
        <f t="shared" si="0"/>
        <v>19</v>
      </c>
      <c r="M28" s="3">
        <v>15</v>
      </c>
      <c r="N28" s="3"/>
      <c r="O28" s="4">
        <f t="shared" si="1"/>
        <v>38</v>
      </c>
    </row>
    <row r="29" spans="3:15" ht="36">
      <c r="C29" s="3">
        <v>22</v>
      </c>
      <c r="D29" s="40" t="s">
        <v>115</v>
      </c>
      <c r="E29" s="40" t="s">
        <v>50</v>
      </c>
      <c r="F29" s="40" t="s">
        <v>53</v>
      </c>
      <c r="G29" s="37">
        <v>243016</v>
      </c>
      <c r="H29" s="6">
        <v>8</v>
      </c>
      <c r="I29" s="6" t="s">
        <v>287</v>
      </c>
      <c r="J29" s="6">
        <v>10</v>
      </c>
      <c r="K29" s="6">
        <v>7.5</v>
      </c>
      <c r="L29" s="45">
        <f t="shared" si="0"/>
        <v>17.5</v>
      </c>
      <c r="M29" s="3">
        <v>16</v>
      </c>
      <c r="N29" s="3"/>
      <c r="O29" s="4">
        <f t="shared" si="1"/>
        <v>35</v>
      </c>
    </row>
    <row r="30" spans="3:15" ht="15">
      <c r="C30" s="3">
        <v>23</v>
      </c>
      <c r="D30" s="40" t="s">
        <v>124</v>
      </c>
      <c r="E30" s="40" t="s">
        <v>125</v>
      </c>
      <c r="F30" s="40" t="s">
        <v>26</v>
      </c>
      <c r="G30" s="37">
        <v>243015</v>
      </c>
      <c r="H30" s="6">
        <v>8</v>
      </c>
      <c r="I30" s="6" t="s">
        <v>278</v>
      </c>
      <c r="J30" s="6">
        <v>8</v>
      </c>
      <c r="K30" s="6">
        <v>9</v>
      </c>
      <c r="L30" s="45">
        <f t="shared" si="0"/>
        <v>17</v>
      </c>
      <c r="M30" s="3">
        <v>17</v>
      </c>
      <c r="N30" s="3"/>
      <c r="O30" s="4">
        <f t="shared" si="1"/>
        <v>34</v>
      </c>
    </row>
    <row r="31" spans="3:15" ht="15">
      <c r="C31" s="3">
        <v>24</v>
      </c>
      <c r="D31" s="40" t="s">
        <v>126</v>
      </c>
      <c r="E31" s="40" t="s">
        <v>127</v>
      </c>
      <c r="F31" s="40" t="s">
        <v>128</v>
      </c>
      <c r="G31" s="37">
        <v>243015</v>
      </c>
      <c r="H31" s="6">
        <v>8</v>
      </c>
      <c r="I31" s="6" t="s">
        <v>299</v>
      </c>
      <c r="J31" s="6">
        <v>10</v>
      </c>
      <c r="K31" s="6">
        <v>6.5</v>
      </c>
      <c r="L31" s="45">
        <f t="shared" si="0"/>
        <v>16.5</v>
      </c>
      <c r="M31" s="3">
        <v>17</v>
      </c>
      <c r="N31" s="3"/>
      <c r="O31" s="4">
        <f t="shared" si="1"/>
        <v>33</v>
      </c>
    </row>
    <row r="32" spans="3:15" ht="15">
      <c r="C32" s="3">
        <v>25</v>
      </c>
      <c r="D32" s="41" t="s">
        <v>113</v>
      </c>
      <c r="E32" s="41" t="s">
        <v>114</v>
      </c>
      <c r="F32" s="41" t="s">
        <v>63</v>
      </c>
      <c r="G32" s="37">
        <v>243007</v>
      </c>
      <c r="H32" s="6">
        <v>8</v>
      </c>
      <c r="I32" s="6" t="s">
        <v>300</v>
      </c>
      <c r="J32" s="6">
        <v>9</v>
      </c>
      <c r="K32" s="6">
        <v>6</v>
      </c>
      <c r="L32" s="45">
        <f t="shared" si="0"/>
        <v>15</v>
      </c>
      <c r="M32" s="3">
        <v>18</v>
      </c>
      <c r="N32" s="3"/>
      <c r="O32" s="4">
        <f t="shared" si="1"/>
        <v>30</v>
      </c>
    </row>
    <row r="33" spans="3:15" ht="15">
      <c r="C33" s="3">
        <v>26</v>
      </c>
      <c r="D33" s="41" t="s">
        <v>108</v>
      </c>
      <c r="E33" s="41" t="s">
        <v>36</v>
      </c>
      <c r="F33" s="41" t="s">
        <v>104</v>
      </c>
      <c r="G33" s="37">
        <v>243021</v>
      </c>
      <c r="H33" s="6">
        <v>8</v>
      </c>
      <c r="I33" s="6" t="s">
        <v>283</v>
      </c>
      <c r="J33" s="6">
        <v>9</v>
      </c>
      <c r="K33" s="6">
        <v>5</v>
      </c>
      <c r="L33" s="45">
        <f t="shared" si="0"/>
        <v>14</v>
      </c>
      <c r="M33" s="3">
        <v>19</v>
      </c>
      <c r="N33" s="3"/>
      <c r="O33" s="4">
        <f t="shared" si="1"/>
        <v>28.000000000000004</v>
      </c>
    </row>
    <row r="34" spans="3:15" ht="15">
      <c r="C34" s="3">
        <v>27</v>
      </c>
      <c r="D34" s="40" t="s">
        <v>121</v>
      </c>
      <c r="E34" s="40" t="s">
        <v>122</v>
      </c>
      <c r="F34" s="40" t="s">
        <v>123</v>
      </c>
      <c r="G34" s="37">
        <v>243015</v>
      </c>
      <c r="H34" s="6">
        <v>8</v>
      </c>
      <c r="I34" s="6" t="s">
        <v>296</v>
      </c>
      <c r="J34" s="6">
        <v>7</v>
      </c>
      <c r="K34" s="6">
        <v>7</v>
      </c>
      <c r="L34" s="45">
        <f t="shared" si="0"/>
        <v>14</v>
      </c>
      <c r="M34" s="3">
        <v>19</v>
      </c>
      <c r="N34" s="3"/>
      <c r="O34" s="4">
        <f t="shared" si="1"/>
        <v>28.000000000000004</v>
      </c>
    </row>
    <row r="35" spans="3:15" ht="15">
      <c r="C35" s="3">
        <v>28</v>
      </c>
      <c r="D35" s="43" t="s">
        <v>131</v>
      </c>
      <c r="E35" s="43" t="s">
        <v>24</v>
      </c>
      <c r="F35" s="43" t="s">
        <v>104</v>
      </c>
      <c r="G35" s="58">
        <v>243018</v>
      </c>
      <c r="H35" s="6">
        <v>8</v>
      </c>
      <c r="I35" s="6" t="s">
        <v>279</v>
      </c>
      <c r="J35" s="6">
        <v>6</v>
      </c>
      <c r="K35" s="6">
        <v>4</v>
      </c>
      <c r="L35" s="45">
        <f t="shared" si="0"/>
        <v>10</v>
      </c>
      <c r="M35" s="3">
        <v>20</v>
      </c>
      <c r="N35" s="3"/>
      <c r="O35" s="4">
        <f t="shared" si="1"/>
        <v>20</v>
      </c>
    </row>
    <row r="36" spans="3:15" ht="15">
      <c r="C36" s="3">
        <v>29</v>
      </c>
      <c r="D36" s="40" t="s">
        <v>129</v>
      </c>
      <c r="E36" s="40" t="s">
        <v>35</v>
      </c>
      <c r="F36" s="40" t="s">
        <v>130</v>
      </c>
      <c r="G36" s="37">
        <v>243015</v>
      </c>
      <c r="H36" s="6">
        <v>8</v>
      </c>
      <c r="I36" s="6" t="s">
        <v>297</v>
      </c>
      <c r="J36" s="6">
        <v>4</v>
      </c>
      <c r="K36" s="6">
        <v>0</v>
      </c>
      <c r="L36" s="45">
        <f t="shared" si="0"/>
        <v>4</v>
      </c>
      <c r="M36" s="3">
        <v>21</v>
      </c>
      <c r="N36" s="3"/>
      <c r="O36" s="4">
        <f t="shared" si="1"/>
        <v>8</v>
      </c>
    </row>
    <row r="37" ht="15.75">
      <c r="G37" s="9"/>
    </row>
    <row r="38" spans="3:7" ht="15.75">
      <c r="C38" s="12" t="s">
        <v>9</v>
      </c>
      <c r="D38" s="8"/>
      <c r="E38" s="8"/>
      <c r="F38" s="9" t="s">
        <v>233</v>
      </c>
      <c r="G38" s="34"/>
    </row>
    <row r="39" spans="3:7" ht="15.75">
      <c r="C39" s="13"/>
      <c r="D39" s="8"/>
      <c r="E39" s="8"/>
      <c r="F39" s="8"/>
      <c r="G39" s="24"/>
    </row>
    <row r="40" spans="3:7" ht="15.75">
      <c r="C40" s="12" t="s">
        <v>10</v>
      </c>
      <c r="D40" s="8"/>
      <c r="E40" s="8"/>
      <c r="F40" s="9" t="s">
        <v>88</v>
      </c>
      <c r="G40" s="24"/>
    </row>
    <row r="41" spans="3:7" ht="15.75">
      <c r="C41" s="13"/>
      <c r="D41" s="8"/>
      <c r="E41" s="8"/>
      <c r="F41" s="9" t="s">
        <v>234</v>
      </c>
      <c r="G41" s="24"/>
    </row>
    <row r="42" spans="3:7" ht="15.75">
      <c r="C42" s="13"/>
      <c r="D42" s="8"/>
      <c r="E42" s="8"/>
      <c r="F42" s="9" t="s">
        <v>235</v>
      </c>
      <c r="G42" s="24"/>
    </row>
    <row r="43" spans="3:7" ht="15.75">
      <c r="C43" s="11"/>
      <c r="D43"/>
      <c r="F43" s="9" t="s">
        <v>236</v>
      </c>
      <c r="G43" s="33"/>
    </row>
    <row r="44" spans="3:7" ht="15.75">
      <c r="C44" s="15"/>
      <c r="D44" s="7"/>
      <c r="E44" s="7"/>
      <c r="F44" s="9"/>
      <c r="G44" s="33"/>
    </row>
    <row r="45" spans="3:7" ht="15.75">
      <c r="C45" s="14" t="s">
        <v>11</v>
      </c>
      <c r="D45" s="8"/>
      <c r="E45" s="8"/>
      <c r="F45" s="9" t="s">
        <v>237</v>
      </c>
      <c r="G45" s="33"/>
    </row>
    <row r="46" spans="3:7" ht="15.75">
      <c r="C46" s="11"/>
      <c r="D46"/>
      <c r="F46" s="9"/>
      <c r="G46" s="33"/>
    </row>
    <row r="47" ht="15.75">
      <c r="F47" s="9"/>
    </row>
  </sheetData>
  <sheetProtection/>
  <mergeCells count="4">
    <mergeCell ref="C5:L5"/>
    <mergeCell ref="C1:L1"/>
    <mergeCell ref="C2:L2"/>
    <mergeCell ref="C4:L4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rowBreaks count="1" manualBreakCount="1">
    <brk id="2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110" zoomScaleSheetLayoutView="110" zoomScalePageLayoutView="0" workbookViewId="0" topLeftCell="A10">
      <selection activeCell="E30" sqref="E30"/>
    </sheetView>
  </sheetViews>
  <sheetFormatPr defaultColWidth="9.140625" defaultRowHeight="15"/>
  <cols>
    <col min="1" max="1" width="5.421875" style="0" customWidth="1"/>
    <col min="2" max="2" width="13.421875" style="11" customWidth="1"/>
    <col min="3" max="3" width="12.7109375" style="0" customWidth="1"/>
    <col min="4" max="4" width="14.28125" style="0" customWidth="1"/>
    <col min="5" max="5" width="16.00390625" style="0" customWidth="1"/>
    <col min="6" max="6" width="4.57421875" style="0" customWidth="1"/>
    <col min="7" max="7" width="17.00390625" style="0" customWidth="1"/>
    <col min="8" max="9" width="5.28125" style="0" customWidth="1"/>
    <col min="10" max="10" width="8.00390625" style="0" customWidth="1"/>
    <col min="11" max="11" width="9.00390625" style="0" customWidth="1"/>
    <col min="12" max="12" width="6.421875" style="0" customWidth="1"/>
  </cols>
  <sheetData>
    <row r="1" spans="1:10" ht="15.75">
      <c r="A1" s="81" t="s">
        <v>106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</row>
    <row r="3" spans="1:13" s="17" customFormat="1" ht="36.75" customHeight="1">
      <c r="A3" s="84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0" ht="15.75">
      <c r="A4" s="82" t="s">
        <v>107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>
      <c r="A5" s="82" t="s">
        <v>85</v>
      </c>
      <c r="B5" s="82"/>
      <c r="C5" s="82"/>
      <c r="D5" s="82"/>
      <c r="E5" s="82"/>
      <c r="F5" s="82"/>
      <c r="G5" s="82"/>
      <c r="H5" s="82"/>
      <c r="I5" s="82"/>
      <c r="J5" s="82"/>
    </row>
    <row r="7" spans="1:13" ht="63.75">
      <c r="A7" s="1" t="s">
        <v>1</v>
      </c>
      <c r="B7" s="10" t="s">
        <v>2</v>
      </c>
      <c r="C7" s="1" t="s">
        <v>3</v>
      </c>
      <c r="D7" s="1" t="s">
        <v>4</v>
      </c>
      <c r="E7" s="1" t="s">
        <v>217</v>
      </c>
      <c r="F7" s="2" t="s">
        <v>5</v>
      </c>
      <c r="G7" s="2" t="s">
        <v>16</v>
      </c>
      <c r="H7" s="2" t="s">
        <v>7</v>
      </c>
      <c r="I7" s="2" t="s">
        <v>8</v>
      </c>
      <c r="J7" s="1" t="s">
        <v>6</v>
      </c>
      <c r="K7" s="1" t="s">
        <v>12</v>
      </c>
      <c r="L7" s="1" t="s">
        <v>13</v>
      </c>
      <c r="M7" s="1" t="s">
        <v>14</v>
      </c>
    </row>
    <row r="8" spans="1:13" ht="15">
      <c r="A8" s="5">
        <v>1</v>
      </c>
      <c r="B8" s="43" t="s">
        <v>149</v>
      </c>
      <c r="C8" s="43" t="s">
        <v>150</v>
      </c>
      <c r="D8" s="53" t="s">
        <v>21</v>
      </c>
      <c r="E8" s="67">
        <v>243009</v>
      </c>
      <c r="F8" s="6">
        <v>9</v>
      </c>
      <c r="G8" s="6" t="s">
        <v>323</v>
      </c>
      <c r="H8" s="6">
        <v>49</v>
      </c>
      <c r="I8" s="6">
        <v>24</v>
      </c>
      <c r="J8" s="3">
        <f aca="true" t="shared" si="0" ref="J8:J30">SUM(H8:I8)</f>
        <v>73</v>
      </c>
      <c r="K8" s="3">
        <v>1</v>
      </c>
      <c r="L8" s="4" t="s">
        <v>274</v>
      </c>
      <c r="M8" s="4">
        <f aca="true" t="shared" si="1" ref="M8:M30">J8/100*100</f>
        <v>73</v>
      </c>
    </row>
    <row r="9" spans="1:13" ht="15">
      <c r="A9" s="5">
        <v>2</v>
      </c>
      <c r="B9" s="43" t="s">
        <v>176</v>
      </c>
      <c r="C9" s="43" t="s">
        <v>24</v>
      </c>
      <c r="D9" s="43" t="s">
        <v>33</v>
      </c>
      <c r="E9" s="77">
        <v>243020</v>
      </c>
      <c r="F9" s="6">
        <v>9</v>
      </c>
      <c r="G9" s="6" t="s">
        <v>325</v>
      </c>
      <c r="H9" s="6">
        <v>41</v>
      </c>
      <c r="I9" s="6">
        <v>21</v>
      </c>
      <c r="J9" s="3">
        <f t="shared" si="0"/>
        <v>62</v>
      </c>
      <c r="K9" s="3">
        <v>2</v>
      </c>
      <c r="L9" s="4" t="s">
        <v>307</v>
      </c>
      <c r="M9" s="4">
        <f t="shared" si="1"/>
        <v>62</v>
      </c>
    </row>
    <row r="10" spans="1:13" ht="42.75" customHeight="1">
      <c r="A10" s="5">
        <v>3</v>
      </c>
      <c r="B10" s="52" t="s">
        <v>158</v>
      </c>
      <c r="C10" s="52" t="s">
        <v>32</v>
      </c>
      <c r="D10" s="52" t="s">
        <v>18</v>
      </c>
      <c r="E10" s="67">
        <v>243010</v>
      </c>
      <c r="F10" s="6">
        <v>9</v>
      </c>
      <c r="G10" s="6" t="s">
        <v>324</v>
      </c>
      <c r="H10" s="6">
        <v>52</v>
      </c>
      <c r="I10" s="6">
        <v>8</v>
      </c>
      <c r="J10" s="3">
        <f t="shared" si="0"/>
        <v>60</v>
      </c>
      <c r="K10" s="3">
        <v>3</v>
      </c>
      <c r="L10" s="4" t="s">
        <v>308</v>
      </c>
      <c r="M10" s="4">
        <f t="shared" si="1"/>
        <v>60</v>
      </c>
    </row>
    <row r="11" spans="1:13" ht="33.75" customHeight="1">
      <c r="A11" s="5">
        <v>4</v>
      </c>
      <c r="B11" s="23" t="s">
        <v>331</v>
      </c>
      <c r="C11" s="23" t="s">
        <v>22</v>
      </c>
      <c r="D11" s="23" t="s">
        <v>46</v>
      </c>
      <c r="E11" s="67">
        <v>243010</v>
      </c>
      <c r="F11" s="6">
        <v>9</v>
      </c>
      <c r="G11" s="6" t="s">
        <v>332</v>
      </c>
      <c r="H11" s="6">
        <v>47</v>
      </c>
      <c r="I11" s="6">
        <v>9</v>
      </c>
      <c r="J11" s="3">
        <f t="shared" si="0"/>
        <v>56</v>
      </c>
      <c r="K11" s="3">
        <v>4</v>
      </c>
      <c r="L11" s="3"/>
      <c r="M11" s="4">
        <f t="shared" si="1"/>
        <v>56.00000000000001</v>
      </c>
    </row>
    <row r="12" spans="1:13" ht="15">
      <c r="A12" s="5">
        <v>5</v>
      </c>
      <c r="B12" s="59" t="s">
        <v>179</v>
      </c>
      <c r="C12" s="59" t="s">
        <v>180</v>
      </c>
      <c r="D12" s="59" t="s">
        <v>33</v>
      </c>
      <c r="E12" s="78">
        <v>243009</v>
      </c>
      <c r="F12" s="6">
        <v>9</v>
      </c>
      <c r="G12" s="6" t="s">
        <v>330</v>
      </c>
      <c r="H12" s="6">
        <v>23</v>
      </c>
      <c r="I12" s="6">
        <v>25</v>
      </c>
      <c r="J12" s="3">
        <f t="shared" si="0"/>
        <v>48</v>
      </c>
      <c r="K12" s="3">
        <v>5</v>
      </c>
      <c r="L12" s="3"/>
      <c r="M12" s="4">
        <f t="shared" si="1"/>
        <v>48</v>
      </c>
    </row>
    <row r="13" spans="1:13" ht="15">
      <c r="A13" s="5">
        <v>6</v>
      </c>
      <c r="B13" s="53" t="s">
        <v>162</v>
      </c>
      <c r="C13" s="53" t="s">
        <v>163</v>
      </c>
      <c r="D13" s="53" t="s">
        <v>164</v>
      </c>
      <c r="E13" s="67">
        <v>243017</v>
      </c>
      <c r="F13" s="6">
        <v>9</v>
      </c>
      <c r="G13" s="6" t="s">
        <v>314</v>
      </c>
      <c r="H13" s="6">
        <v>36</v>
      </c>
      <c r="I13" s="6">
        <v>9</v>
      </c>
      <c r="J13" s="3">
        <f t="shared" si="0"/>
        <v>45</v>
      </c>
      <c r="K13" s="3">
        <v>6</v>
      </c>
      <c r="L13" s="3"/>
      <c r="M13" s="4">
        <f t="shared" si="1"/>
        <v>45</v>
      </c>
    </row>
    <row r="14" spans="1:13" ht="15">
      <c r="A14" s="5">
        <v>7</v>
      </c>
      <c r="B14" s="56" t="s">
        <v>177</v>
      </c>
      <c r="C14" s="56" t="s">
        <v>178</v>
      </c>
      <c r="D14" s="56" t="s">
        <v>42</v>
      </c>
      <c r="E14" s="77">
        <v>243020</v>
      </c>
      <c r="F14" s="6">
        <v>9</v>
      </c>
      <c r="G14" s="6" t="s">
        <v>320</v>
      </c>
      <c r="H14" s="6">
        <v>34</v>
      </c>
      <c r="I14" s="6">
        <v>10</v>
      </c>
      <c r="J14" s="3">
        <f t="shared" si="0"/>
        <v>44</v>
      </c>
      <c r="K14" s="3">
        <v>7</v>
      </c>
      <c r="L14" s="3"/>
      <c r="M14" s="4">
        <f t="shared" si="1"/>
        <v>44</v>
      </c>
    </row>
    <row r="15" spans="1:13" ht="15">
      <c r="A15" s="5">
        <v>8</v>
      </c>
      <c r="B15" s="41" t="s">
        <v>157</v>
      </c>
      <c r="C15" s="41" t="s">
        <v>28</v>
      </c>
      <c r="D15" s="41" t="s">
        <v>21</v>
      </c>
      <c r="E15" s="79">
        <v>243005</v>
      </c>
      <c r="F15" s="6">
        <v>9</v>
      </c>
      <c r="G15" s="6" t="s">
        <v>321</v>
      </c>
      <c r="H15" s="6">
        <v>43</v>
      </c>
      <c r="I15" s="6">
        <v>0</v>
      </c>
      <c r="J15" s="3">
        <f t="shared" si="0"/>
        <v>43</v>
      </c>
      <c r="K15" s="3">
        <v>8</v>
      </c>
      <c r="L15" s="3"/>
      <c r="M15" s="4">
        <f t="shared" si="1"/>
        <v>43</v>
      </c>
    </row>
    <row r="16" spans="1:13" ht="15.75" customHeight="1">
      <c r="A16" s="5">
        <v>9</v>
      </c>
      <c r="B16" s="53" t="s">
        <v>151</v>
      </c>
      <c r="C16" s="53" t="s">
        <v>152</v>
      </c>
      <c r="D16" s="53" t="s">
        <v>23</v>
      </c>
      <c r="E16" s="67">
        <v>243009</v>
      </c>
      <c r="F16" s="6">
        <v>9</v>
      </c>
      <c r="G16" s="6" t="s">
        <v>327</v>
      </c>
      <c r="H16" s="6">
        <v>41</v>
      </c>
      <c r="I16" s="6">
        <v>0</v>
      </c>
      <c r="J16" s="3">
        <f t="shared" si="0"/>
        <v>41</v>
      </c>
      <c r="K16" s="3">
        <v>9</v>
      </c>
      <c r="L16" s="3"/>
      <c r="M16" s="4">
        <f t="shared" si="1"/>
        <v>41</v>
      </c>
    </row>
    <row r="17" spans="1:13" ht="15">
      <c r="A17" s="5">
        <v>10</v>
      </c>
      <c r="B17" s="43" t="s">
        <v>153</v>
      </c>
      <c r="C17" s="43" t="s">
        <v>24</v>
      </c>
      <c r="D17" s="43" t="s">
        <v>18</v>
      </c>
      <c r="E17" s="67">
        <v>243009</v>
      </c>
      <c r="F17" s="6">
        <v>9</v>
      </c>
      <c r="G17" s="6" t="s">
        <v>318</v>
      </c>
      <c r="H17" s="6">
        <v>37</v>
      </c>
      <c r="I17" s="6">
        <v>0</v>
      </c>
      <c r="J17" s="3">
        <f t="shared" si="0"/>
        <v>37</v>
      </c>
      <c r="K17" s="3">
        <v>10</v>
      </c>
      <c r="L17" s="3"/>
      <c r="M17" s="4">
        <f t="shared" si="1"/>
        <v>37</v>
      </c>
    </row>
    <row r="18" spans="1:13" ht="17.25" customHeight="1">
      <c r="A18" s="5">
        <v>11</v>
      </c>
      <c r="B18" s="52" t="s">
        <v>139</v>
      </c>
      <c r="C18" s="52" t="s">
        <v>140</v>
      </c>
      <c r="D18" s="52" t="s">
        <v>141</v>
      </c>
      <c r="E18" s="67">
        <v>243014</v>
      </c>
      <c r="F18" s="6">
        <v>9</v>
      </c>
      <c r="G18" s="6" t="s">
        <v>329</v>
      </c>
      <c r="H18" s="6">
        <v>35</v>
      </c>
      <c r="I18" s="6">
        <v>0</v>
      </c>
      <c r="J18" s="3">
        <f t="shared" si="0"/>
        <v>35</v>
      </c>
      <c r="K18" s="3">
        <v>11</v>
      </c>
      <c r="L18" s="3"/>
      <c r="M18" s="4">
        <f t="shared" si="1"/>
        <v>35</v>
      </c>
    </row>
    <row r="19" spans="1:13" ht="33.75" customHeight="1">
      <c r="A19" s="5">
        <v>12</v>
      </c>
      <c r="B19" s="40" t="s">
        <v>154</v>
      </c>
      <c r="C19" s="40" t="s">
        <v>155</v>
      </c>
      <c r="D19" s="40" t="s">
        <v>156</v>
      </c>
      <c r="E19" s="67">
        <v>243016</v>
      </c>
      <c r="F19" s="6">
        <v>9</v>
      </c>
      <c r="G19" s="6" t="s">
        <v>309</v>
      </c>
      <c r="H19" s="6">
        <v>30</v>
      </c>
      <c r="I19" s="6">
        <v>3</v>
      </c>
      <c r="J19" s="3">
        <f t="shared" si="0"/>
        <v>33</v>
      </c>
      <c r="K19" s="3">
        <v>12</v>
      </c>
      <c r="L19" s="3"/>
      <c r="M19" s="4">
        <f t="shared" si="1"/>
        <v>33</v>
      </c>
    </row>
    <row r="20" spans="1:13" ht="15">
      <c r="A20" s="5">
        <v>13</v>
      </c>
      <c r="B20" s="43" t="s">
        <v>146</v>
      </c>
      <c r="C20" s="43" t="s">
        <v>147</v>
      </c>
      <c r="D20" s="43" t="s">
        <v>148</v>
      </c>
      <c r="E20" s="67">
        <v>243009</v>
      </c>
      <c r="F20" s="6">
        <v>9</v>
      </c>
      <c r="G20" s="6" t="s">
        <v>312</v>
      </c>
      <c r="H20" s="6">
        <v>22</v>
      </c>
      <c r="I20" s="6">
        <v>9</v>
      </c>
      <c r="J20" s="3">
        <f t="shared" si="0"/>
        <v>31</v>
      </c>
      <c r="K20" s="3">
        <v>13</v>
      </c>
      <c r="L20" s="3"/>
      <c r="M20" s="4">
        <f t="shared" si="1"/>
        <v>31</v>
      </c>
    </row>
    <row r="21" spans="1:13" ht="15">
      <c r="A21" s="5">
        <v>14</v>
      </c>
      <c r="B21" s="53" t="s">
        <v>144</v>
      </c>
      <c r="C21" s="53" t="s">
        <v>145</v>
      </c>
      <c r="D21" s="53" t="s">
        <v>46</v>
      </c>
      <c r="E21" s="67">
        <v>243012</v>
      </c>
      <c r="F21" s="6">
        <v>9</v>
      </c>
      <c r="G21" s="6" t="s">
        <v>326</v>
      </c>
      <c r="H21" s="6">
        <v>8</v>
      </c>
      <c r="I21" s="6">
        <v>21</v>
      </c>
      <c r="J21" s="3">
        <f t="shared" si="0"/>
        <v>29</v>
      </c>
      <c r="K21" s="3">
        <v>14</v>
      </c>
      <c r="L21" s="3"/>
      <c r="M21" s="4">
        <f t="shared" si="1"/>
        <v>28.999999999999996</v>
      </c>
    </row>
    <row r="22" spans="1:13" ht="15">
      <c r="A22" s="5">
        <v>15</v>
      </c>
      <c r="B22" s="55" t="s">
        <v>173</v>
      </c>
      <c r="C22" s="55" t="s">
        <v>50</v>
      </c>
      <c r="D22" s="55" t="s">
        <v>53</v>
      </c>
      <c r="E22" s="80">
        <v>243015</v>
      </c>
      <c r="F22" s="6">
        <v>9</v>
      </c>
      <c r="G22" s="6" t="s">
        <v>328</v>
      </c>
      <c r="H22" s="6">
        <v>20</v>
      </c>
      <c r="I22" s="6">
        <v>6</v>
      </c>
      <c r="J22" s="3">
        <f t="shared" si="0"/>
        <v>26</v>
      </c>
      <c r="K22" s="3">
        <v>15</v>
      </c>
      <c r="L22" s="3"/>
      <c r="M22" s="4">
        <f t="shared" si="1"/>
        <v>26</v>
      </c>
    </row>
    <row r="23" spans="1:13" ht="15">
      <c r="A23" s="5">
        <v>16</v>
      </c>
      <c r="B23" s="41" t="s">
        <v>142</v>
      </c>
      <c r="C23" s="41" t="s">
        <v>41</v>
      </c>
      <c r="D23" s="41" t="s">
        <v>42</v>
      </c>
      <c r="E23" s="67">
        <v>243021</v>
      </c>
      <c r="F23" s="6">
        <v>9</v>
      </c>
      <c r="G23" s="6" t="s">
        <v>310</v>
      </c>
      <c r="H23" s="6">
        <v>21</v>
      </c>
      <c r="I23" s="6">
        <v>0</v>
      </c>
      <c r="J23" s="3">
        <f t="shared" si="0"/>
        <v>21</v>
      </c>
      <c r="K23" s="3">
        <v>16</v>
      </c>
      <c r="L23" s="3"/>
      <c r="M23" s="4">
        <f t="shared" si="1"/>
        <v>21</v>
      </c>
    </row>
    <row r="24" spans="1:13" ht="15">
      <c r="A24" s="5">
        <v>17</v>
      </c>
      <c r="B24" s="41" t="s">
        <v>143</v>
      </c>
      <c r="C24" s="41" t="s">
        <v>32</v>
      </c>
      <c r="D24" s="41" t="s">
        <v>80</v>
      </c>
      <c r="E24" s="67">
        <v>243012</v>
      </c>
      <c r="F24" s="6">
        <v>9</v>
      </c>
      <c r="G24" s="6" t="s">
        <v>319</v>
      </c>
      <c r="H24" s="6">
        <v>21</v>
      </c>
      <c r="I24" s="6">
        <v>0</v>
      </c>
      <c r="J24" s="3">
        <f t="shared" si="0"/>
        <v>21</v>
      </c>
      <c r="K24" s="3">
        <v>16</v>
      </c>
      <c r="L24" s="3"/>
      <c r="M24" s="4">
        <f t="shared" si="1"/>
        <v>21</v>
      </c>
    </row>
    <row r="25" spans="1:13" ht="15">
      <c r="A25" s="5">
        <v>18</v>
      </c>
      <c r="B25" s="52" t="s">
        <v>159</v>
      </c>
      <c r="C25" s="52" t="s">
        <v>160</v>
      </c>
      <c r="D25" s="52" t="s">
        <v>161</v>
      </c>
      <c r="E25" s="77">
        <v>243013</v>
      </c>
      <c r="F25" s="6">
        <v>9</v>
      </c>
      <c r="G25" s="6" t="s">
        <v>317</v>
      </c>
      <c r="H25" s="6">
        <v>8</v>
      </c>
      <c r="I25" s="6">
        <v>7</v>
      </c>
      <c r="J25" s="3">
        <f t="shared" si="0"/>
        <v>15</v>
      </c>
      <c r="K25" s="3">
        <v>17</v>
      </c>
      <c r="L25" s="3"/>
      <c r="M25" s="4">
        <f t="shared" si="1"/>
        <v>15</v>
      </c>
    </row>
    <row r="26" spans="1:13" ht="15">
      <c r="A26" s="5">
        <v>19</v>
      </c>
      <c r="B26" s="54" t="s">
        <v>165</v>
      </c>
      <c r="C26" s="54" t="s">
        <v>25</v>
      </c>
      <c r="D26" s="54" t="s">
        <v>46</v>
      </c>
      <c r="E26" s="67">
        <v>243018</v>
      </c>
      <c r="F26" s="6">
        <v>9</v>
      </c>
      <c r="G26" s="6" t="s">
        <v>322</v>
      </c>
      <c r="H26" s="6">
        <v>14</v>
      </c>
      <c r="I26" s="6">
        <v>0</v>
      </c>
      <c r="J26" s="3">
        <f t="shared" si="0"/>
        <v>14</v>
      </c>
      <c r="K26" s="3">
        <v>18</v>
      </c>
      <c r="L26" s="3"/>
      <c r="M26" s="4">
        <f t="shared" si="1"/>
        <v>14.000000000000002</v>
      </c>
    </row>
    <row r="27" spans="1:13" ht="15">
      <c r="A27" s="5">
        <v>20</v>
      </c>
      <c r="B27" s="54" t="s">
        <v>166</v>
      </c>
      <c r="C27" s="54" t="s">
        <v>167</v>
      </c>
      <c r="D27" s="54" t="s">
        <v>168</v>
      </c>
      <c r="E27" s="67">
        <v>243018</v>
      </c>
      <c r="F27" s="6">
        <v>9</v>
      </c>
      <c r="G27" s="6" t="s">
        <v>316</v>
      </c>
      <c r="H27" s="6">
        <v>8</v>
      </c>
      <c r="I27" s="6">
        <v>0</v>
      </c>
      <c r="J27" s="3">
        <f t="shared" si="0"/>
        <v>8</v>
      </c>
      <c r="K27" s="3">
        <v>19</v>
      </c>
      <c r="L27" s="3"/>
      <c r="M27" s="4">
        <f t="shared" si="1"/>
        <v>8</v>
      </c>
    </row>
    <row r="28" spans="1:13" ht="15">
      <c r="A28" s="5">
        <v>21</v>
      </c>
      <c r="B28" s="54" t="s">
        <v>171</v>
      </c>
      <c r="C28" s="54" t="s">
        <v>172</v>
      </c>
      <c r="D28" s="54" t="s">
        <v>18</v>
      </c>
      <c r="E28" s="67">
        <v>243018</v>
      </c>
      <c r="F28" s="6">
        <v>9</v>
      </c>
      <c r="G28" s="6" t="s">
        <v>311</v>
      </c>
      <c r="H28" s="6">
        <v>7</v>
      </c>
      <c r="I28" s="6">
        <v>0</v>
      </c>
      <c r="J28" s="3">
        <f t="shared" si="0"/>
        <v>7</v>
      </c>
      <c r="K28" s="3">
        <v>20</v>
      </c>
      <c r="L28" s="3"/>
      <c r="M28" s="4">
        <f t="shared" si="1"/>
        <v>7.000000000000001</v>
      </c>
    </row>
    <row r="29" spans="1:13" ht="15">
      <c r="A29" s="5">
        <v>22</v>
      </c>
      <c r="B29" s="54" t="s">
        <v>169</v>
      </c>
      <c r="C29" s="54" t="s">
        <v>170</v>
      </c>
      <c r="D29" s="54" t="s">
        <v>42</v>
      </c>
      <c r="E29" s="67">
        <v>243018</v>
      </c>
      <c r="F29" s="6">
        <v>9</v>
      </c>
      <c r="G29" s="6" t="s">
        <v>315</v>
      </c>
      <c r="H29" s="6">
        <v>4</v>
      </c>
      <c r="I29" s="6">
        <v>0</v>
      </c>
      <c r="J29" s="3">
        <f t="shared" si="0"/>
        <v>4</v>
      </c>
      <c r="K29" s="3">
        <v>21</v>
      </c>
      <c r="L29" s="3"/>
      <c r="M29" s="4">
        <f t="shared" si="1"/>
        <v>4</v>
      </c>
    </row>
    <row r="30" spans="1:13" ht="15">
      <c r="A30" s="5">
        <v>23</v>
      </c>
      <c r="B30" s="55" t="s">
        <v>174</v>
      </c>
      <c r="C30" s="55" t="s">
        <v>175</v>
      </c>
      <c r="D30" s="55" t="s">
        <v>53</v>
      </c>
      <c r="E30" s="80">
        <v>243002</v>
      </c>
      <c r="F30" s="6">
        <v>9</v>
      </c>
      <c r="G30" s="6" t="s">
        <v>313</v>
      </c>
      <c r="H30" s="6">
        <v>4</v>
      </c>
      <c r="I30" s="6">
        <v>0</v>
      </c>
      <c r="J30" s="3">
        <f t="shared" si="0"/>
        <v>4</v>
      </c>
      <c r="K30" s="3">
        <v>21</v>
      </c>
      <c r="L30" s="3"/>
      <c r="M30" s="4">
        <f t="shared" si="1"/>
        <v>4</v>
      </c>
    </row>
    <row r="32" spans="2:14" ht="15.75">
      <c r="B32"/>
      <c r="C32" s="12" t="s">
        <v>9</v>
      </c>
      <c r="D32" s="8"/>
      <c r="E32" s="8"/>
      <c r="F32" s="9" t="s">
        <v>233</v>
      </c>
      <c r="G32" s="34"/>
      <c r="H32" s="33"/>
      <c r="I32" s="33"/>
      <c r="J32" s="33"/>
      <c r="K32" s="33"/>
      <c r="N32" s="33"/>
    </row>
    <row r="33" spans="2:14" ht="15.75">
      <c r="B33"/>
      <c r="C33" s="13"/>
      <c r="D33" s="8"/>
      <c r="E33" s="8"/>
      <c r="F33" s="8"/>
      <c r="G33" s="24"/>
      <c r="H33" s="62"/>
      <c r="I33" s="33"/>
      <c r="J33" s="33"/>
      <c r="K33" s="33"/>
      <c r="N33" s="33"/>
    </row>
    <row r="34" spans="2:14" ht="15.75">
      <c r="B34"/>
      <c r="C34" s="12" t="s">
        <v>10</v>
      </c>
      <c r="D34" s="8"/>
      <c r="E34" s="8"/>
      <c r="F34" s="9" t="s">
        <v>88</v>
      </c>
      <c r="G34" s="24"/>
      <c r="H34" s="62"/>
      <c r="I34" s="33"/>
      <c r="J34" s="33"/>
      <c r="K34" s="33"/>
      <c r="N34" s="33"/>
    </row>
    <row r="35" spans="2:14" ht="15.75">
      <c r="B35"/>
      <c r="C35" s="13"/>
      <c r="D35" s="8"/>
      <c r="E35" s="8"/>
      <c r="F35" s="9" t="s">
        <v>234</v>
      </c>
      <c r="G35" s="24"/>
      <c r="H35" s="62"/>
      <c r="I35" s="33"/>
      <c r="J35" s="33"/>
      <c r="K35" s="33"/>
      <c r="N35" s="33"/>
    </row>
    <row r="36" spans="2:14" ht="15.75">
      <c r="B36"/>
      <c r="C36" s="13"/>
      <c r="D36" s="8"/>
      <c r="E36" s="8"/>
      <c r="F36" s="9" t="s">
        <v>235</v>
      </c>
      <c r="G36" s="24"/>
      <c r="H36" s="62"/>
      <c r="I36" s="33"/>
      <c r="J36" s="33"/>
      <c r="K36" s="33"/>
      <c r="N36" s="33"/>
    </row>
    <row r="37" spans="2:14" ht="15.75">
      <c r="B37"/>
      <c r="C37" s="11"/>
      <c r="F37" s="9" t="s">
        <v>236</v>
      </c>
      <c r="G37" s="33"/>
      <c r="H37" s="62"/>
      <c r="I37" s="33"/>
      <c r="J37" s="33"/>
      <c r="K37" s="33"/>
      <c r="N37" s="33"/>
    </row>
    <row r="38" spans="2:14" ht="15.75">
      <c r="B38"/>
      <c r="C38" s="15"/>
      <c r="D38" s="7"/>
      <c r="E38" s="7"/>
      <c r="F38" s="9"/>
      <c r="G38" s="33"/>
      <c r="H38" s="33"/>
      <c r="I38" s="33"/>
      <c r="J38" s="33"/>
      <c r="K38" s="33"/>
      <c r="N38" s="33"/>
    </row>
    <row r="39" spans="2:14" ht="15.75">
      <c r="B39"/>
      <c r="C39" s="14" t="s">
        <v>11</v>
      </c>
      <c r="D39" s="8"/>
      <c r="E39" s="8"/>
      <c r="F39" s="9" t="s">
        <v>237</v>
      </c>
      <c r="G39" s="33"/>
      <c r="H39" s="33"/>
      <c r="I39" s="33"/>
      <c r="J39" s="33"/>
      <c r="K39" s="33"/>
      <c r="N39" s="33"/>
    </row>
    <row r="40" spans="2:14" ht="15.75">
      <c r="B40"/>
      <c r="C40" s="11"/>
      <c r="F40" s="9"/>
      <c r="G40" s="33"/>
      <c r="H40" s="33"/>
      <c r="I40" s="33"/>
      <c r="J40" s="33"/>
      <c r="K40" s="33"/>
      <c r="N40" s="33"/>
    </row>
  </sheetData>
  <sheetProtection/>
  <mergeCells count="5">
    <mergeCell ref="A1:J1"/>
    <mergeCell ref="A2:J2"/>
    <mergeCell ref="A4:J4"/>
    <mergeCell ref="A5:J5"/>
    <mergeCell ref="A3:M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3"/>
  <sheetViews>
    <sheetView view="pageBreakPreview" zoomScale="120" zoomScaleNormal="90" zoomScaleSheetLayoutView="120" zoomScalePageLayoutView="0" workbookViewId="0" topLeftCell="B1">
      <selection activeCell="F22" sqref="F22"/>
    </sheetView>
  </sheetViews>
  <sheetFormatPr defaultColWidth="9.140625" defaultRowHeight="15"/>
  <cols>
    <col min="1" max="1" width="3.8515625" style="0" customWidth="1"/>
    <col min="2" max="2" width="5.421875" style="0" customWidth="1"/>
    <col min="3" max="3" width="12.7109375" style="11" customWidth="1"/>
    <col min="4" max="4" width="11.57421875" style="0" customWidth="1"/>
    <col min="5" max="5" width="15.57421875" style="71" customWidth="1"/>
    <col min="6" max="6" width="25.8515625" style="0" customWidth="1"/>
    <col min="7" max="7" width="4.57421875" style="0" customWidth="1"/>
    <col min="8" max="8" width="16.421875" style="0" customWidth="1"/>
    <col min="9" max="9" width="9.57421875" style="0" customWidth="1"/>
    <col min="10" max="10" width="10.7109375" style="0" customWidth="1"/>
    <col min="11" max="12" width="7.8515625" style="0" customWidth="1"/>
    <col min="13" max="13" width="7.140625" style="0" customWidth="1"/>
    <col min="14" max="14" width="9.28125" style="0" customWidth="1"/>
  </cols>
  <sheetData>
    <row r="1" spans="2:11" ht="15.75">
      <c r="B1" s="81" t="s">
        <v>106</v>
      </c>
      <c r="C1" s="81"/>
      <c r="D1" s="81"/>
      <c r="E1" s="81"/>
      <c r="F1" s="81"/>
      <c r="G1" s="81"/>
      <c r="H1" s="81"/>
      <c r="I1" s="81"/>
      <c r="J1" s="81"/>
      <c r="K1" s="81"/>
    </row>
    <row r="2" spans="2:11" ht="15.75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</row>
    <row r="3" spans="2:14" ht="30.75" customHeight="1">
      <c r="B3" s="84" t="s">
        <v>15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1" ht="15.75">
      <c r="B4" s="82" t="s">
        <v>107</v>
      </c>
      <c r="C4" s="82"/>
      <c r="D4" s="82"/>
      <c r="E4" s="82"/>
      <c r="F4" s="82"/>
      <c r="G4" s="82"/>
      <c r="H4" s="82"/>
      <c r="I4" s="82"/>
      <c r="J4" s="82"/>
      <c r="K4" s="82"/>
    </row>
    <row r="5" spans="2:11" ht="15.75">
      <c r="B5" s="82" t="s">
        <v>86</v>
      </c>
      <c r="C5" s="82"/>
      <c r="D5" s="82"/>
      <c r="E5" s="82"/>
      <c r="F5" s="82"/>
      <c r="G5" s="82"/>
      <c r="H5" s="82"/>
      <c r="I5" s="82"/>
      <c r="J5" s="82"/>
      <c r="K5" s="82"/>
    </row>
    <row r="7" spans="2:14" ht="63.75">
      <c r="B7" s="1" t="s">
        <v>1</v>
      </c>
      <c r="C7" s="10" t="s">
        <v>2</v>
      </c>
      <c r="D7" s="1" t="s">
        <v>3</v>
      </c>
      <c r="E7" s="1" t="s">
        <v>4</v>
      </c>
      <c r="F7" s="1" t="s">
        <v>217</v>
      </c>
      <c r="G7" s="2" t="s">
        <v>5</v>
      </c>
      <c r="H7" s="1" t="s">
        <v>16</v>
      </c>
      <c r="I7" s="1" t="s">
        <v>7</v>
      </c>
      <c r="J7" s="1" t="s">
        <v>8</v>
      </c>
      <c r="K7" s="1" t="s">
        <v>6</v>
      </c>
      <c r="L7" s="1" t="s">
        <v>12</v>
      </c>
      <c r="M7" s="1" t="s">
        <v>13</v>
      </c>
      <c r="N7" s="1" t="s">
        <v>14</v>
      </c>
    </row>
    <row r="8" spans="2:14" ht="24">
      <c r="B8" s="5">
        <v>1</v>
      </c>
      <c r="C8" s="37" t="s">
        <v>70</v>
      </c>
      <c r="D8" s="37" t="s">
        <v>34</v>
      </c>
      <c r="E8" s="37" t="s">
        <v>68</v>
      </c>
      <c r="F8" s="37">
        <v>243010</v>
      </c>
      <c r="G8" s="29">
        <v>10</v>
      </c>
      <c r="H8" s="6" t="s">
        <v>242</v>
      </c>
      <c r="I8" s="29">
        <v>49</v>
      </c>
      <c r="J8" s="29">
        <v>15</v>
      </c>
      <c r="K8" s="30">
        <f aca="true" t="shared" si="0" ref="K8:K23">SUM(I8:J8)</f>
        <v>64</v>
      </c>
      <c r="L8" s="30">
        <v>1</v>
      </c>
      <c r="M8" s="30">
        <v>1</v>
      </c>
      <c r="N8" s="31">
        <f aca="true" t="shared" si="1" ref="N8:N23">K8/100*100</f>
        <v>64</v>
      </c>
    </row>
    <row r="9" spans="2:14" ht="15">
      <c r="B9" s="5">
        <v>2</v>
      </c>
      <c r="C9" s="72" t="s">
        <v>190</v>
      </c>
      <c r="D9" s="72" t="s">
        <v>191</v>
      </c>
      <c r="E9" s="72" t="s">
        <v>46</v>
      </c>
      <c r="F9" s="58">
        <v>243013</v>
      </c>
      <c r="G9" s="29">
        <v>10</v>
      </c>
      <c r="H9" s="6" t="s">
        <v>255</v>
      </c>
      <c r="I9" s="29">
        <v>44</v>
      </c>
      <c r="J9" s="29">
        <v>16</v>
      </c>
      <c r="K9" s="30">
        <f t="shared" si="0"/>
        <v>60</v>
      </c>
      <c r="L9" s="30">
        <f>L8+1</f>
        <v>2</v>
      </c>
      <c r="M9" s="30">
        <v>2</v>
      </c>
      <c r="N9" s="31">
        <f t="shared" si="1"/>
        <v>60</v>
      </c>
    </row>
    <row r="10" spans="2:14" ht="24">
      <c r="B10" s="5">
        <v>3</v>
      </c>
      <c r="C10" s="72" t="s">
        <v>256</v>
      </c>
      <c r="D10" s="72" t="s">
        <v>257</v>
      </c>
      <c r="E10" s="72" t="s">
        <v>21</v>
      </c>
      <c r="F10" s="37">
        <v>243010</v>
      </c>
      <c r="G10" s="29">
        <v>10</v>
      </c>
      <c r="H10" s="6" t="s">
        <v>243</v>
      </c>
      <c r="I10" s="29">
        <v>41</v>
      </c>
      <c r="J10" s="29">
        <v>15</v>
      </c>
      <c r="K10" s="30">
        <f t="shared" si="0"/>
        <v>56</v>
      </c>
      <c r="L10" s="30">
        <f aca="true" t="shared" si="2" ref="L10:L23">L9+1</f>
        <v>3</v>
      </c>
      <c r="M10" s="30">
        <v>3</v>
      </c>
      <c r="N10" s="31">
        <f t="shared" si="1"/>
        <v>56.00000000000001</v>
      </c>
    </row>
    <row r="11" spans="2:14" ht="15">
      <c r="B11" s="5">
        <v>4</v>
      </c>
      <c r="C11" s="60" t="s">
        <v>253</v>
      </c>
      <c r="D11" s="60" t="s">
        <v>71</v>
      </c>
      <c r="E11" s="60" t="s">
        <v>42</v>
      </c>
      <c r="F11" s="60">
        <v>243009</v>
      </c>
      <c r="G11" s="29">
        <v>10</v>
      </c>
      <c r="H11" s="6" t="s">
        <v>254</v>
      </c>
      <c r="I11" s="29">
        <v>31</v>
      </c>
      <c r="J11" s="29">
        <v>24</v>
      </c>
      <c r="K11" s="30">
        <f t="shared" si="0"/>
        <v>55</v>
      </c>
      <c r="L11" s="30">
        <f t="shared" si="2"/>
        <v>4</v>
      </c>
      <c r="M11" s="30"/>
      <c r="N11" s="31">
        <f t="shared" si="1"/>
        <v>55.00000000000001</v>
      </c>
    </row>
    <row r="12" spans="2:14" ht="24">
      <c r="B12" s="5">
        <v>5</v>
      </c>
      <c r="C12" s="60" t="s">
        <v>251</v>
      </c>
      <c r="D12" s="60" t="s">
        <v>19</v>
      </c>
      <c r="E12" s="60" t="s">
        <v>21</v>
      </c>
      <c r="F12" s="37">
        <v>243010</v>
      </c>
      <c r="G12" s="29">
        <v>10</v>
      </c>
      <c r="H12" s="6" t="s">
        <v>252</v>
      </c>
      <c r="I12" s="29">
        <v>30</v>
      </c>
      <c r="J12" s="29">
        <v>24</v>
      </c>
      <c r="K12" s="30">
        <f t="shared" si="0"/>
        <v>54</v>
      </c>
      <c r="L12" s="30">
        <f t="shared" si="2"/>
        <v>5</v>
      </c>
      <c r="M12" s="30"/>
      <c r="N12" s="31">
        <f t="shared" si="1"/>
        <v>54</v>
      </c>
    </row>
    <row r="13" spans="2:14" ht="15">
      <c r="B13" s="5">
        <v>6</v>
      </c>
      <c r="C13" s="73" t="s">
        <v>40</v>
      </c>
      <c r="D13" s="73" t="s">
        <v>41</v>
      </c>
      <c r="E13" s="73" t="s">
        <v>42</v>
      </c>
      <c r="F13" s="74">
        <v>243009</v>
      </c>
      <c r="G13" s="29">
        <v>10</v>
      </c>
      <c r="H13" s="6" t="s">
        <v>248</v>
      </c>
      <c r="I13" s="29">
        <v>33</v>
      </c>
      <c r="J13" s="29">
        <v>16</v>
      </c>
      <c r="K13" s="30">
        <f t="shared" si="0"/>
        <v>49</v>
      </c>
      <c r="L13" s="30">
        <f t="shared" si="2"/>
        <v>6</v>
      </c>
      <c r="M13" s="30"/>
      <c r="N13" s="31">
        <f t="shared" si="1"/>
        <v>49</v>
      </c>
    </row>
    <row r="14" spans="2:14" ht="15">
      <c r="B14" s="5">
        <v>7</v>
      </c>
      <c r="C14" s="75" t="s">
        <v>194</v>
      </c>
      <c r="D14" s="75" t="s">
        <v>195</v>
      </c>
      <c r="E14" s="75" t="s">
        <v>98</v>
      </c>
      <c r="F14" s="74">
        <v>243018</v>
      </c>
      <c r="G14" s="29">
        <v>10</v>
      </c>
      <c r="H14" s="6" t="s">
        <v>239</v>
      </c>
      <c r="I14" s="29">
        <v>20</v>
      </c>
      <c r="J14" s="29">
        <v>26</v>
      </c>
      <c r="K14" s="30">
        <f t="shared" si="0"/>
        <v>46</v>
      </c>
      <c r="L14" s="30">
        <f t="shared" si="2"/>
        <v>7</v>
      </c>
      <c r="M14" s="30"/>
      <c r="N14" s="31">
        <f t="shared" si="1"/>
        <v>46</v>
      </c>
    </row>
    <row r="15" spans="2:14" ht="15">
      <c r="B15" s="5">
        <v>8</v>
      </c>
      <c r="C15" s="37" t="s">
        <v>182</v>
      </c>
      <c r="D15" s="37" t="s">
        <v>38</v>
      </c>
      <c r="E15" s="37" t="s">
        <v>39</v>
      </c>
      <c r="F15" s="37">
        <v>243007</v>
      </c>
      <c r="G15" s="29">
        <v>10</v>
      </c>
      <c r="H15" s="6" t="s">
        <v>250</v>
      </c>
      <c r="I15" s="29">
        <v>35</v>
      </c>
      <c r="J15" s="29">
        <v>10</v>
      </c>
      <c r="K15" s="30">
        <f t="shared" si="0"/>
        <v>45</v>
      </c>
      <c r="L15" s="30">
        <f t="shared" si="2"/>
        <v>8</v>
      </c>
      <c r="M15" s="30"/>
      <c r="N15" s="31">
        <f t="shared" si="1"/>
        <v>45</v>
      </c>
    </row>
    <row r="16" spans="2:14" ht="15">
      <c r="B16" s="5">
        <v>9</v>
      </c>
      <c r="C16" s="75" t="s">
        <v>199</v>
      </c>
      <c r="D16" s="75" t="s">
        <v>200</v>
      </c>
      <c r="E16" s="75" t="s">
        <v>201</v>
      </c>
      <c r="F16" s="37">
        <v>243018</v>
      </c>
      <c r="G16" s="29">
        <v>10</v>
      </c>
      <c r="H16" s="6" t="s">
        <v>241</v>
      </c>
      <c r="I16" s="29">
        <v>28</v>
      </c>
      <c r="J16" s="29">
        <v>10</v>
      </c>
      <c r="K16" s="30">
        <f t="shared" si="0"/>
        <v>38</v>
      </c>
      <c r="L16" s="30">
        <f t="shared" si="2"/>
        <v>9</v>
      </c>
      <c r="M16" s="30"/>
      <c r="N16" s="31">
        <f t="shared" si="1"/>
        <v>38</v>
      </c>
    </row>
    <row r="17" spans="2:14" ht="15">
      <c r="B17" s="5">
        <v>10</v>
      </c>
      <c r="C17" s="75" t="s">
        <v>197</v>
      </c>
      <c r="D17" s="75" t="s">
        <v>140</v>
      </c>
      <c r="E17" s="75" t="s">
        <v>39</v>
      </c>
      <c r="F17" s="37">
        <v>243018</v>
      </c>
      <c r="G17" s="29">
        <v>10</v>
      </c>
      <c r="H17" s="6" t="s">
        <v>249</v>
      </c>
      <c r="I17" s="29">
        <v>17</v>
      </c>
      <c r="J17" s="29">
        <v>20</v>
      </c>
      <c r="K17" s="30">
        <f t="shared" si="0"/>
        <v>37</v>
      </c>
      <c r="L17" s="30">
        <f t="shared" si="2"/>
        <v>10</v>
      </c>
      <c r="M17" s="30"/>
      <c r="N17" s="31">
        <f t="shared" si="1"/>
        <v>37</v>
      </c>
    </row>
    <row r="18" spans="2:14" ht="15">
      <c r="B18" s="5">
        <v>11</v>
      </c>
      <c r="C18" s="75" t="s">
        <v>198</v>
      </c>
      <c r="D18" s="75" t="s">
        <v>17</v>
      </c>
      <c r="E18" s="75" t="s">
        <v>18</v>
      </c>
      <c r="F18" s="37">
        <v>243018</v>
      </c>
      <c r="G18" s="29">
        <v>10</v>
      </c>
      <c r="H18" s="6" t="s">
        <v>238</v>
      </c>
      <c r="I18" s="29">
        <v>0</v>
      </c>
      <c r="J18" s="29">
        <v>24</v>
      </c>
      <c r="K18" s="30">
        <f t="shared" si="0"/>
        <v>24</v>
      </c>
      <c r="L18" s="30">
        <f t="shared" si="2"/>
        <v>11</v>
      </c>
      <c r="M18" s="30"/>
      <c r="N18" s="31">
        <f t="shared" si="1"/>
        <v>24</v>
      </c>
    </row>
    <row r="19" spans="2:14" ht="15">
      <c r="B19" s="5">
        <v>12</v>
      </c>
      <c r="C19" s="37" t="s">
        <v>186</v>
      </c>
      <c r="D19" s="37" t="s">
        <v>187</v>
      </c>
      <c r="E19" s="37" t="s">
        <v>188</v>
      </c>
      <c r="F19" s="37">
        <v>243005</v>
      </c>
      <c r="G19" s="29">
        <v>10</v>
      </c>
      <c r="H19" s="6" t="s">
        <v>246</v>
      </c>
      <c r="I19" s="29">
        <v>7</v>
      </c>
      <c r="J19" s="29">
        <v>13</v>
      </c>
      <c r="K19" s="30">
        <f t="shared" si="0"/>
        <v>20</v>
      </c>
      <c r="L19" s="30">
        <f t="shared" si="2"/>
        <v>12</v>
      </c>
      <c r="M19" s="30"/>
      <c r="N19" s="31">
        <f t="shared" si="1"/>
        <v>20</v>
      </c>
    </row>
    <row r="20" spans="2:14" ht="15">
      <c r="B20" s="5">
        <v>13</v>
      </c>
      <c r="C20" s="75" t="s">
        <v>196</v>
      </c>
      <c r="D20" s="75" t="s">
        <v>36</v>
      </c>
      <c r="E20" s="75" t="s">
        <v>18</v>
      </c>
      <c r="F20" s="37">
        <v>243018</v>
      </c>
      <c r="G20" s="29">
        <v>10</v>
      </c>
      <c r="H20" s="6" t="s">
        <v>240</v>
      </c>
      <c r="I20" s="29">
        <v>8</v>
      </c>
      <c r="J20" s="29">
        <v>10</v>
      </c>
      <c r="K20" s="30">
        <f t="shared" si="0"/>
        <v>18</v>
      </c>
      <c r="L20" s="30">
        <f t="shared" si="2"/>
        <v>13</v>
      </c>
      <c r="M20" s="30"/>
      <c r="N20" s="31">
        <f t="shared" si="1"/>
        <v>18</v>
      </c>
    </row>
    <row r="21" spans="2:14" ht="15">
      <c r="B21" s="5">
        <v>14</v>
      </c>
      <c r="C21" s="72" t="s">
        <v>181</v>
      </c>
      <c r="D21" s="72" t="s">
        <v>35</v>
      </c>
      <c r="E21" s="72" t="s">
        <v>18</v>
      </c>
      <c r="F21" s="37">
        <v>243014</v>
      </c>
      <c r="G21" s="29">
        <v>10</v>
      </c>
      <c r="H21" s="6" t="s">
        <v>244</v>
      </c>
      <c r="I21" s="29">
        <v>9</v>
      </c>
      <c r="J21" s="29">
        <v>4</v>
      </c>
      <c r="K21" s="30">
        <f t="shared" si="0"/>
        <v>13</v>
      </c>
      <c r="L21" s="30">
        <f t="shared" si="2"/>
        <v>14</v>
      </c>
      <c r="M21" s="30"/>
      <c r="N21" s="31">
        <f t="shared" si="1"/>
        <v>13</v>
      </c>
    </row>
    <row r="22" spans="2:14" ht="15">
      <c r="B22" s="5">
        <v>15</v>
      </c>
      <c r="C22" s="76" t="s">
        <v>192</v>
      </c>
      <c r="D22" s="76" t="s">
        <v>193</v>
      </c>
      <c r="E22" s="76" t="s">
        <v>98</v>
      </c>
      <c r="F22" s="74">
        <v>243015</v>
      </c>
      <c r="G22" s="29">
        <v>10</v>
      </c>
      <c r="H22" s="6" t="s">
        <v>247</v>
      </c>
      <c r="I22" s="29">
        <v>5</v>
      </c>
      <c r="J22" s="29">
        <v>0</v>
      </c>
      <c r="K22" s="30">
        <f t="shared" si="0"/>
        <v>5</v>
      </c>
      <c r="L22" s="30">
        <f t="shared" si="2"/>
        <v>15</v>
      </c>
      <c r="M22" s="30"/>
      <c r="N22" s="31">
        <f t="shared" si="1"/>
        <v>5</v>
      </c>
    </row>
    <row r="23" spans="2:14" ht="15">
      <c r="B23" s="5">
        <v>16</v>
      </c>
      <c r="C23" s="37" t="s">
        <v>183</v>
      </c>
      <c r="D23" s="37" t="s">
        <v>184</v>
      </c>
      <c r="E23" s="37" t="s">
        <v>185</v>
      </c>
      <c r="F23" s="37">
        <v>243005</v>
      </c>
      <c r="G23" s="29">
        <v>10</v>
      </c>
      <c r="H23" s="6" t="s">
        <v>245</v>
      </c>
      <c r="I23" s="29">
        <v>0</v>
      </c>
      <c r="J23" s="29">
        <v>4</v>
      </c>
      <c r="K23" s="30">
        <f t="shared" si="0"/>
        <v>4</v>
      </c>
      <c r="L23" s="30">
        <f t="shared" si="2"/>
        <v>16</v>
      </c>
      <c r="M23" s="30"/>
      <c r="N23" s="31">
        <f t="shared" si="1"/>
        <v>4</v>
      </c>
    </row>
    <row r="24" spans="2:14" ht="15">
      <c r="B24" s="18"/>
      <c r="C24" s="63"/>
      <c r="D24" s="63"/>
      <c r="E24" s="64"/>
      <c r="F24" s="64"/>
      <c r="G24" s="65"/>
      <c r="H24" s="18"/>
      <c r="I24" s="65"/>
      <c r="J24" s="65"/>
      <c r="K24" s="65"/>
      <c r="L24" s="65"/>
      <c r="M24" s="65"/>
      <c r="N24" s="66"/>
    </row>
    <row r="25" spans="3:14" ht="15.75">
      <c r="C25" s="12" t="s">
        <v>9</v>
      </c>
      <c r="D25" s="8"/>
      <c r="E25" s="70"/>
      <c r="F25" s="9" t="s">
        <v>233</v>
      </c>
      <c r="G25" s="34"/>
      <c r="H25" s="33"/>
      <c r="I25" s="33"/>
      <c r="J25" s="33"/>
      <c r="K25" s="33"/>
      <c r="N25" s="33"/>
    </row>
    <row r="26" spans="3:14" ht="15.75">
      <c r="C26" s="13"/>
      <c r="D26" s="8"/>
      <c r="E26" s="70"/>
      <c r="F26" s="8"/>
      <c r="G26" s="24"/>
      <c r="H26" s="62"/>
      <c r="I26" s="33"/>
      <c r="J26" s="33"/>
      <c r="K26" s="33"/>
      <c r="N26" s="33"/>
    </row>
    <row r="27" spans="3:14" ht="15.75">
      <c r="C27" s="12" t="s">
        <v>10</v>
      </c>
      <c r="D27" s="8"/>
      <c r="E27" s="70"/>
      <c r="F27" s="9" t="s">
        <v>88</v>
      </c>
      <c r="G27" s="24"/>
      <c r="H27" s="62"/>
      <c r="I27" s="33"/>
      <c r="J27" s="33"/>
      <c r="K27" s="33"/>
      <c r="N27" s="33"/>
    </row>
    <row r="28" spans="3:14" ht="15.75">
      <c r="C28" s="13"/>
      <c r="D28" s="8"/>
      <c r="E28" s="70"/>
      <c r="F28" s="9" t="s">
        <v>234</v>
      </c>
      <c r="G28" s="24"/>
      <c r="H28" s="62"/>
      <c r="I28" s="33"/>
      <c r="J28" s="33"/>
      <c r="K28" s="33"/>
      <c r="N28" s="33"/>
    </row>
    <row r="29" spans="3:14" ht="15.75">
      <c r="C29" s="13"/>
      <c r="D29" s="8"/>
      <c r="E29" s="70"/>
      <c r="F29" s="9" t="s">
        <v>235</v>
      </c>
      <c r="G29" s="24"/>
      <c r="H29" s="62"/>
      <c r="I29" s="33"/>
      <c r="J29" s="33"/>
      <c r="K29" s="33"/>
      <c r="N29" s="33"/>
    </row>
    <row r="30" spans="6:14" ht="15.75">
      <c r="F30" s="9" t="s">
        <v>236</v>
      </c>
      <c r="G30" s="33"/>
      <c r="H30" s="62"/>
      <c r="I30" s="33"/>
      <c r="J30" s="33"/>
      <c r="K30" s="33"/>
      <c r="N30" s="33"/>
    </row>
    <row r="31" spans="3:14" ht="15.75">
      <c r="C31" s="15"/>
      <c r="D31" s="7"/>
      <c r="F31" s="9"/>
      <c r="G31" s="33"/>
      <c r="H31" s="33"/>
      <c r="I31" s="33"/>
      <c r="J31" s="33"/>
      <c r="K31" s="33"/>
      <c r="N31" s="33"/>
    </row>
    <row r="32" spans="3:14" ht="15.75">
      <c r="C32" s="14" t="s">
        <v>11</v>
      </c>
      <c r="D32" s="8"/>
      <c r="E32" s="70"/>
      <c r="F32" s="9" t="s">
        <v>237</v>
      </c>
      <c r="G32" s="33"/>
      <c r="H32" s="33"/>
      <c r="I32" s="33"/>
      <c r="J32" s="33"/>
      <c r="K32" s="33"/>
      <c r="N32" s="33"/>
    </row>
    <row r="33" spans="6:14" ht="15.75">
      <c r="F33" s="9"/>
      <c r="G33" s="33"/>
      <c r="H33" s="33"/>
      <c r="I33" s="33"/>
      <c r="J33" s="33"/>
      <c r="K33" s="33"/>
      <c r="N33" s="33"/>
    </row>
  </sheetData>
  <sheetProtection/>
  <mergeCells count="5">
    <mergeCell ref="B1:K1"/>
    <mergeCell ref="B2:K2"/>
    <mergeCell ref="B4:K4"/>
    <mergeCell ref="B5:K5"/>
    <mergeCell ref="B3:N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7" r:id="rId2"/>
  <rowBreaks count="1" manualBreakCount="1">
    <brk id="21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2" width="5.421875" style="0" customWidth="1"/>
    <col min="3" max="3" width="14.140625" style="11" customWidth="1"/>
    <col min="4" max="4" width="11.7109375" style="0" customWidth="1"/>
    <col min="5" max="5" width="15.28125" style="0" customWidth="1"/>
    <col min="6" max="6" width="27.00390625" style="0" customWidth="1"/>
    <col min="7" max="7" width="4.57421875" style="33" customWidth="1"/>
    <col min="8" max="8" width="17.140625" style="33" customWidth="1"/>
    <col min="9" max="10" width="4.7109375" style="33" customWidth="1"/>
    <col min="11" max="11" width="8.00390625" style="33" customWidth="1"/>
    <col min="12" max="12" width="8.00390625" style="0" customWidth="1"/>
    <col min="13" max="13" width="6.7109375" style="0" customWidth="1"/>
    <col min="14" max="14" width="9.57421875" style="33" customWidth="1"/>
  </cols>
  <sheetData>
    <row r="1" spans="2:11" ht="15.75">
      <c r="B1" s="81" t="s">
        <v>106</v>
      </c>
      <c r="C1" s="81"/>
      <c r="D1" s="81"/>
      <c r="E1" s="81"/>
      <c r="F1" s="81"/>
      <c r="G1" s="81"/>
      <c r="H1" s="81"/>
      <c r="I1" s="81"/>
      <c r="J1" s="81"/>
      <c r="K1" s="81"/>
    </row>
    <row r="2" spans="2:11" ht="15.75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</row>
    <row r="3" spans="2:14" ht="32.25" customHeight="1">
      <c r="B3" s="84" t="s">
        <v>15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1" ht="15.75">
      <c r="B4" s="82" t="s">
        <v>107</v>
      </c>
      <c r="C4" s="82"/>
      <c r="D4" s="82"/>
      <c r="E4" s="82"/>
      <c r="F4" s="82"/>
      <c r="G4" s="82"/>
      <c r="H4" s="82"/>
      <c r="I4" s="82"/>
      <c r="J4" s="82"/>
      <c r="K4" s="82"/>
    </row>
    <row r="5" spans="2:11" ht="15.75">
      <c r="B5" s="82" t="s">
        <v>87</v>
      </c>
      <c r="C5" s="82"/>
      <c r="D5" s="82"/>
      <c r="E5" s="82"/>
      <c r="F5" s="82"/>
      <c r="G5" s="82"/>
      <c r="H5" s="82"/>
      <c r="I5" s="82"/>
      <c r="J5" s="82"/>
      <c r="K5" s="82"/>
    </row>
    <row r="7" spans="2:14" ht="75">
      <c r="B7" s="1" t="s">
        <v>1</v>
      </c>
      <c r="C7" s="10" t="s">
        <v>2</v>
      </c>
      <c r="D7" s="1" t="s">
        <v>3</v>
      </c>
      <c r="E7" s="1" t="s">
        <v>4</v>
      </c>
      <c r="F7" s="1" t="s">
        <v>217</v>
      </c>
      <c r="G7" s="32" t="s">
        <v>5</v>
      </c>
      <c r="H7" s="32" t="s">
        <v>16</v>
      </c>
      <c r="I7" s="32" t="s">
        <v>7</v>
      </c>
      <c r="J7" s="32" t="s">
        <v>8</v>
      </c>
      <c r="K7" s="22" t="s">
        <v>6</v>
      </c>
      <c r="L7" s="1" t="s">
        <v>12</v>
      </c>
      <c r="M7" s="1" t="s">
        <v>13</v>
      </c>
      <c r="N7" s="22" t="s">
        <v>14</v>
      </c>
    </row>
    <row r="8" spans="2:14" ht="25.5">
      <c r="B8" s="35">
        <v>1</v>
      </c>
      <c r="C8" s="46" t="s">
        <v>73</v>
      </c>
      <c r="D8" s="46" t="s">
        <v>35</v>
      </c>
      <c r="E8" s="46" t="s">
        <v>18</v>
      </c>
      <c r="F8" s="41">
        <v>243010</v>
      </c>
      <c r="G8" s="29">
        <v>11</v>
      </c>
      <c r="H8" s="29" t="s">
        <v>227</v>
      </c>
      <c r="I8" s="29">
        <v>55</v>
      </c>
      <c r="J8" s="29">
        <v>23</v>
      </c>
      <c r="K8" s="30">
        <f aca="true" t="shared" si="0" ref="K8:K22">SUM(I8:J8)</f>
        <v>78</v>
      </c>
      <c r="L8" s="3">
        <v>1</v>
      </c>
      <c r="M8" s="3">
        <v>1</v>
      </c>
      <c r="N8" s="31">
        <f aca="true" t="shared" si="1" ref="N8:N22">K8/100*100</f>
        <v>78</v>
      </c>
    </row>
    <row r="9" spans="2:14" ht="25.5">
      <c r="B9" s="35">
        <v>2</v>
      </c>
      <c r="C9" s="50" t="s">
        <v>209</v>
      </c>
      <c r="D9" s="50" t="s">
        <v>210</v>
      </c>
      <c r="E9" s="50" t="s">
        <v>26</v>
      </c>
      <c r="F9" s="41">
        <v>243016</v>
      </c>
      <c r="G9" s="29">
        <v>11</v>
      </c>
      <c r="H9" s="29" t="s">
        <v>231</v>
      </c>
      <c r="I9" s="29">
        <v>53</v>
      </c>
      <c r="J9" s="29">
        <v>16</v>
      </c>
      <c r="K9" s="30">
        <f t="shared" si="0"/>
        <v>69</v>
      </c>
      <c r="L9" s="3">
        <v>2</v>
      </c>
      <c r="M9" s="3">
        <v>2</v>
      </c>
      <c r="N9" s="31">
        <f t="shared" si="1"/>
        <v>69</v>
      </c>
    </row>
    <row r="10" spans="2:14" ht="15">
      <c r="B10" s="35">
        <v>3</v>
      </c>
      <c r="C10" s="46" t="s">
        <v>75</v>
      </c>
      <c r="D10" s="46" t="s">
        <v>20</v>
      </c>
      <c r="E10" s="46" t="s">
        <v>76</v>
      </c>
      <c r="F10" s="57">
        <v>243013</v>
      </c>
      <c r="G10" s="29">
        <v>11</v>
      </c>
      <c r="H10" s="29" t="s">
        <v>226</v>
      </c>
      <c r="I10" s="29">
        <v>56</v>
      </c>
      <c r="J10" s="29">
        <v>11</v>
      </c>
      <c r="K10" s="30">
        <f t="shared" si="0"/>
        <v>67</v>
      </c>
      <c r="L10" s="3">
        <v>3</v>
      </c>
      <c r="M10" s="3">
        <v>3</v>
      </c>
      <c r="N10" s="31">
        <f t="shared" si="1"/>
        <v>67</v>
      </c>
    </row>
    <row r="11" spans="2:14" ht="15">
      <c r="B11" s="35">
        <v>4</v>
      </c>
      <c r="C11" s="49" t="s">
        <v>72</v>
      </c>
      <c r="D11" s="49" t="s">
        <v>66</v>
      </c>
      <c r="E11" s="49" t="s">
        <v>42</v>
      </c>
      <c r="F11" s="47">
        <v>243009</v>
      </c>
      <c r="G11" s="29">
        <v>11</v>
      </c>
      <c r="H11" s="29" t="s">
        <v>222</v>
      </c>
      <c r="I11" s="29">
        <v>33</v>
      </c>
      <c r="J11" s="29">
        <v>20</v>
      </c>
      <c r="K11" s="30">
        <f t="shared" si="0"/>
        <v>53</v>
      </c>
      <c r="L11" s="3">
        <v>4</v>
      </c>
      <c r="M11" s="3"/>
      <c r="N11" s="31">
        <f t="shared" si="1"/>
        <v>53</v>
      </c>
    </row>
    <row r="12" spans="2:14" ht="15">
      <c r="B12" s="35">
        <v>5</v>
      </c>
      <c r="C12" s="48" t="s">
        <v>206</v>
      </c>
      <c r="D12" s="48" t="s">
        <v>207</v>
      </c>
      <c r="E12" s="48" t="s">
        <v>204</v>
      </c>
      <c r="F12" s="47">
        <v>243012</v>
      </c>
      <c r="G12" s="29">
        <v>11</v>
      </c>
      <c r="H12" s="29" t="s">
        <v>219</v>
      </c>
      <c r="I12" s="29">
        <v>42</v>
      </c>
      <c r="J12" s="29">
        <v>9</v>
      </c>
      <c r="K12" s="30">
        <f t="shared" si="0"/>
        <v>51</v>
      </c>
      <c r="L12" s="3">
        <v>5</v>
      </c>
      <c r="M12" s="3"/>
      <c r="N12" s="31">
        <f t="shared" si="1"/>
        <v>51</v>
      </c>
    </row>
    <row r="13" spans="2:14" ht="15">
      <c r="B13" s="35">
        <v>6</v>
      </c>
      <c r="C13" s="46" t="s">
        <v>213</v>
      </c>
      <c r="D13" s="46" t="s">
        <v>24</v>
      </c>
      <c r="E13" s="46" t="s">
        <v>214</v>
      </c>
      <c r="F13" s="47">
        <v>243010</v>
      </c>
      <c r="G13" s="29">
        <v>11</v>
      </c>
      <c r="H13" s="29" t="s">
        <v>221</v>
      </c>
      <c r="I13" s="29">
        <v>30</v>
      </c>
      <c r="J13" s="29">
        <v>19</v>
      </c>
      <c r="K13" s="30">
        <f t="shared" si="0"/>
        <v>49</v>
      </c>
      <c r="L13" s="3">
        <v>6</v>
      </c>
      <c r="M13" s="3"/>
      <c r="N13" s="31">
        <f t="shared" si="1"/>
        <v>49</v>
      </c>
    </row>
    <row r="14" spans="2:14" ht="15">
      <c r="B14" s="35">
        <v>7</v>
      </c>
      <c r="C14" s="51" t="s">
        <v>215</v>
      </c>
      <c r="D14" s="51" t="s">
        <v>78</v>
      </c>
      <c r="E14" s="48" t="s">
        <v>79</v>
      </c>
      <c r="F14" s="57">
        <v>243020</v>
      </c>
      <c r="G14" s="29">
        <v>11</v>
      </c>
      <c r="H14" s="29" t="s">
        <v>229</v>
      </c>
      <c r="I14" s="29">
        <v>30</v>
      </c>
      <c r="J14" s="29">
        <v>19</v>
      </c>
      <c r="K14" s="30">
        <f t="shared" si="0"/>
        <v>49</v>
      </c>
      <c r="L14" s="3">
        <v>6</v>
      </c>
      <c r="M14" s="3"/>
      <c r="N14" s="31">
        <f t="shared" si="1"/>
        <v>49</v>
      </c>
    </row>
    <row r="15" spans="2:14" ht="15">
      <c r="B15" s="35">
        <v>8</v>
      </c>
      <c r="C15" s="51" t="s">
        <v>216</v>
      </c>
      <c r="D15" s="51" t="s">
        <v>24</v>
      </c>
      <c r="E15" s="51" t="s">
        <v>30</v>
      </c>
      <c r="F15" s="61">
        <v>243020</v>
      </c>
      <c r="G15" s="29">
        <v>11</v>
      </c>
      <c r="H15" s="29" t="s">
        <v>223</v>
      </c>
      <c r="I15" s="29">
        <v>28</v>
      </c>
      <c r="J15" s="29">
        <v>18</v>
      </c>
      <c r="K15" s="30">
        <f t="shared" si="0"/>
        <v>46</v>
      </c>
      <c r="L15" s="3">
        <f>L14+1</f>
        <v>7</v>
      </c>
      <c r="M15" s="3"/>
      <c r="N15" s="31">
        <f t="shared" si="1"/>
        <v>46</v>
      </c>
    </row>
    <row r="16" spans="2:14" ht="28.5">
      <c r="B16" s="35">
        <v>9</v>
      </c>
      <c r="C16" s="46" t="s">
        <v>31</v>
      </c>
      <c r="D16" s="46" t="s">
        <v>32</v>
      </c>
      <c r="E16" s="46" t="s">
        <v>18</v>
      </c>
      <c r="F16" s="47">
        <v>243010</v>
      </c>
      <c r="G16" s="29">
        <v>11</v>
      </c>
      <c r="H16" s="29" t="s">
        <v>228</v>
      </c>
      <c r="I16" s="29">
        <v>42</v>
      </c>
      <c r="J16" s="29">
        <v>0</v>
      </c>
      <c r="K16" s="30">
        <f t="shared" si="0"/>
        <v>42</v>
      </c>
      <c r="L16" s="3">
        <f aca="true" t="shared" si="2" ref="L16:L22">L15+1</f>
        <v>8</v>
      </c>
      <c r="M16" s="3"/>
      <c r="N16" s="31">
        <f t="shared" si="1"/>
        <v>42</v>
      </c>
    </row>
    <row r="17" spans="2:14" ht="28.5">
      <c r="B17" s="35">
        <v>10</v>
      </c>
      <c r="C17" s="46" t="s">
        <v>74</v>
      </c>
      <c r="D17" s="46" t="s">
        <v>32</v>
      </c>
      <c r="E17" s="46" t="s">
        <v>21</v>
      </c>
      <c r="F17" s="47">
        <v>243010</v>
      </c>
      <c r="G17" s="29">
        <v>11</v>
      </c>
      <c r="H17" s="29" t="s">
        <v>225</v>
      </c>
      <c r="I17" s="29">
        <v>23</v>
      </c>
      <c r="J17" s="29">
        <v>15</v>
      </c>
      <c r="K17" s="30">
        <f t="shared" si="0"/>
        <v>38</v>
      </c>
      <c r="L17" s="3">
        <f t="shared" si="2"/>
        <v>9</v>
      </c>
      <c r="M17" s="3"/>
      <c r="N17" s="31">
        <f t="shared" si="1"/>
        <v>38</v>
      </c>
    </row>
    <row r="18" spans="2:14" ht="15">
      <c r="B18" s="35">
        <v>11</v>
      </c>
      <c r="C18" s="49" t="s">
        <v>208</v>
      </c>
      <c r="D18" s="49" t="s">
        <v>189</v>
      </c>
      <c r="E18" s="48" t="s">
        <v>21</v>
      </c>
      <c r="F18" s="47">
        <v>243009</v>
      </c>
      <c r="G18" s="29">
        <v>11</v>
      </c>
      <c r="H18" s="29" t="s">
        <v>220</v>
      </c>
      <c r="I18" s="29">
        <v>22</v>
      </c>
      <c r="J18" s="29">
        <v>13</v>
      </c>
      <c r="K18" s="30">
        <f t="shared" si="0"/>
        <v>35</v>
      </c>
      <c r="L18" s="3">
        <f t="shared" si="2"/>
        <v>10</v>
      </c>
      <c r="M18" s="3"/>
      <c r="N18" s="31">
        <f t="shared" si="1"/>
        <v>35</v>
      </c>
    </row>
    <row r="19" spans="2:14" ht="28.5">
      <c r="B19" s="35">
        <v>12</v>
      </c>
      <c r="C19" s="46" t="s">
        <v>212</v>
      </c>
      <c r="D19" s="46" t="s">
        <v>64</v>
      </c>
      <c r="E19" s="46" t="s">
        <v>26</v>
      </c>
      <c r="F19" s="47">
        <v>243010</v>
      </c>
      <c r="G19" s="29">
        <v>11</v>
      </c>
      <c r="H19" s="29" t="s">
        <v>224</v>
      </c>
      <c r="I19" s="29">
        <v>21</v>
      </c>
      <c r="J19" s="29">
        <v>14</v>
      </c>
      <c r="K19" s="30">
        <f t="shared" si="0"/>
        <v>35</v>
      </c>
      <c r="L19" s="3">
        <v>10</v>
      </c>
      <c r="M19" s="3"/>
      <c r="N19" s="31">
        <f t="shared" si="1"/>
        <v>35</v>
      </c>
    </row>
    <row r="20" spans="2:14" ht="15">
      <c r="B20" s="35">
        <v>13</v>
      </c>
      <c r="C20" s="46" t="s">
        <v>202</v>
      </c>
      <c r="D20" s="46" t="s">
        <v>203</v>
      </c>
      <c r="E20" s="46" t="s">
        <v>204</v>
      </c>
      <c r="F20" s="47">
        <v>243014</v>
      </c>
      <c r="G20" s="29">
        <v>11</v>
      </c>
      <c r="H20" s="29" t="s">
        <v>232</v>
      </c>
      <c r="I20" s="29">
        <v>3</v>
      </c>
      <c r="J20" s="29">
        <v>14</v>
      </c>
      <c r="K20" s="30">
        <f t="shared" si="0"/>
        <v>17</v>
      </c>
      <c r="L20" s="3">
        <f t="shared" si="2"/>
        <v>11</v>
      </c>
      <c r="M20" s="3"/>
      <c r="N20" s="31">
        <f t="shared" si="1"/>
        <v>17</v>
      </c>
    </row>
    <row r="21" spans="2:14" ht="15">
      <c r="B21" s="35">
        <v>14</v>
      </c>
      <c r="C21" s="46" t="s">
        <v>205</v>
      </c>
      <c r="D21" s="46" t="s">
        <v>28</v>
      </c>
      <c r="E21" s="46" t="s">
        <v>21</v>
      </c>
      <c r="F21" s="47">
        <v>243014</v>
      </c>
      <c r="G21" s="29">
        <v>11</v>
      </c>
      <c r="H21" s="29" t="s">
        <v>218</v>
      </c>
      <c r="I21" s="29">
        <v>10</v>
      </c>
      <c r="J21" s="29">
        <v>0</v>
      </c>
      <c r="K21" s="30">
        <f t="shared" si="0"/>
        <v>10</v>
      </c>
      <c r="L21" s="3">
        <f t="shared" si="2"/>
        <v>12</v>
      </c>
      <c r="M21" s="3"/>
      <c r="N21" s="31">
        <f t="shared" si="1"/>
        <v>10</v>
      </c>
    </row>
    <row r="22" spans="2:14" ht="15">
      <c r="B22" s="35">
        <v>15</v>
      </c>
      <c r="C22" s="47" t="s">
        <v>211</v>
      </c>
      <c r="D22" s="47" t="s">
        <v>32</v>
      </c>
      <c r="E22" s="47" t="s">
        <v>46</v>
      </c>
      <c r="F22" s="47">
        <v>243005</v>
      </c>
      <c r="G22" s="29">
        <v>11</v>
      </c>
      <c r="H22" s="29" t="s">
        <v>230</v>
      </c>
      <c r="I22" s="29">
        <v>3</v>
      </c>
      <c r="J22" s="29">
        <v>0</v>
      </c>
      <c r="K22" s="30">
        <f t="shared" si="0"/>
        <v>3</v>
      </c>
      <c r="L22" s="3">
        <f t="shared" si="2"/>
        <v>13</v>
      </c>
      <c r="M22" s="3"/>
      <c r="N22" s="31">
        <f t="shared" si="1"/>
        <v>3</v>
      </c>
    </row>
    <row r="23" spans="1:2" ht="15">
      <c r="A23" s="69"/>
      <c r="B23" s="68"/>
    </row>
    <row r="24" spans="3:7" ht="15.75">
      <c r="C24" s="12" t="s">
        <v>9</v>
      </c>
      <c r="D24" s="8"/>
      <c r="E24" s="8"/>
      <c r="F24" s="9" t="s">
        <v>233</v>
      </c>
      <c r="G24" s="34"/>
    </row>
    <row r="25" spans="3:8" ht="15.75">
      <c r="C25" s="13"/>
      <c r="D25" s="8"/>
      <c r="E25" s="8"/>
      <c r="F25" s="8"/>
      <c r="G25" s="24"/>
      <c r="H25" s="62"/>
    </row>
    <row r="26" spans="3:8" ht="15.75">
      <c r="C26" s="12" t="s">
        <v>10</v>
      </c>
      <c r="D26" s="8"/>
      <c r="E26" s="8"/>
      <c r="F26" s="9" t="s">
        <v>88</v>
      </c>
      <c r="G26" s="24"/>
      <c r="H26" s="62"/>
    </row>
    <row r="27" spans="3:8" ht="15.75">
      <c r="C27" s="13"/>
      <c r="D27" s="8"/>
      <c r="E27" s="8"/>
      <c r="F27" s="9" t="s">
        <v>234</v>
      </c>
      <c r="G27" s="24"/>
      <c r="H27" s="62"/>
    </row>
    <row r="28" spans="3:8" ht="15.75">
      <c r="C28" s="13"/>
      <c r="D28" s="8"/>
      <c r="E28" s="8"/>
      <c r="F28" s="9" t="s">
        <v>235</v>
      </c>
      <c r="G28" s="24"/>
      <c r="H28" s="62"/>
    </row>
    <row r="29" spans="6:8" ht="15.75">
      <c r="F29" s="9" t="s">
        <v>236</v>
      </c>
      <c r="H29" s="62"/>
    </row>
    <row r="30" spans="3:6" ht="15.75">
      <c r="C30" s="15"/>
      <c r="D30" s="7"/>
      <c r="E30" s="7"/>
      <c r="F30" s="9"/>
    </row>
    <row r="31" spans="3:6" ht="15.75">
      <c r="C31" s="14" t="s">
        <v>11</v>
      </c>
      <c r="D31" s="8"/>
      <c r="E31" s="8"/>
      <c r="F31" s="9" t="s">
        <v>237</v>
      </c>
    </row>
    <row r="32" ht="15.75">
      <c r="F32" s="9"/>
    </row>
  </sheetData>
  <sheetProtection/>
  <mergeCells count="5">
    <mergeCell ref="B1:K1"/>
    <mergeCell ref="B2:K2"/>
    <mergeCell ref="B4:K4"/>
    <mergeCell ref="B5:K5"/>
    <mergeCell ref="B3:N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2016-12-07T04:09:24Z</dcterms:modified>
  <cp:category/>
  <cp:version/>
  <cp:contentType/>
  <cp:contentStatus/>
</cp:coreProperties>
</file>