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20" windowHeight="7950" activeTab="4"/>
  </bookViews>
  <sheets>
    <sheet name="7 класс 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3" hidden="1">'10 класс '!$A$7:$O$40</definedName>
    <definedName name="_xlnm._FilterDatabase" localSheetId="4" hidden="1">'11 класс '!$A$7:$N$34</definedName>
    <definedName name="_xlnm._FilterDatabase" localSheetId="0" hidden="1">'7 класс '!$B$7:$N$35</definedName>
    <definedName name="_xlnm._FilterDatabase" localSheetId="1" hidden="1">'8 класс'!$A$7:$P$37</definedName>
    <definedName name="_xlnm._FilterDatabase" localSheetId="2" hidden="1">'9 класс '!$A$7:$Q$41</definedName>
    <definedName name="_xlnm.Print_Area" localSheetId="3">'10 класс '!$A$1:$O$49</definedName>
    <definedName name="_xlnm.Print_Area" localSheetId="4">'11 класс '!$A$1:$N$42</definedName>
    <definedName name="_xlnm.Print_Area" localSheetId="0">'7 класс '!$A$1:$Q$44</definedName>
  </definedNames>
  <calcPr fullCalcOnLoad="1"/>
</workbook>
</file>

<file path=xl/sharedStrings.xml><?xml version="1.0" encoding="utf-8"?>
<sst xmlns="http://schemas.openxmlformats.org/spreadsheetml/2006/main" count="446" uniqueCount="339">
  <si>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</si>
  <si>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</si>
  <si>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</si>
  <si>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</si>
  <si>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</si>
  <si>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</si>
  <si>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</si>
  <si>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</si>
  <si>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</si>
  <si>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</si>
  <si>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</si>
  <si>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</si>
  <si>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</si>
  <si>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</si>
  <si>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</si>
  <si>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</si>
  <si>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</si>
  <si>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5</t>
  </si>
  <si>
    <t>Задание 6</t>
  </si>
  <si>
    <t>Задание 7</t>
  </si>
  <si>
    <t>Задание 8</t>
  </si>
  <si>
    <t xml:space="preserve">учащихся  9 класса по ______обществознанию______  максимальный балл_100__ </t>
  </si>
  <si>
    <t xml:space="preserve">учащихся  10  класса по ______обществознанию______  максимальный балл_100__ </t>
  </si>
  <si>
    <t>Тур 2 ЭССЕ</t>
  </si>
  <si>
    <t xml:space="preserve">учащихся  11  класса по ______обществознанию______  максимальный балл_100__ </t>
  </si>
  <si>
    <t>Тур 2  ЭССЕ</t>
  </si>
  <si>
    <t>В 2017-2018 УЧЕБНОМ ГОДУ</t>
  </si>
  <si>
    <t>08 ноября 2017 года</t>
  </si>
  <si>
    <t>Задание 9</t>
  </si>
  <si>
    <t xml:space="preserve">учащихся  8  класса по обществознанию  максимальный балл 80 </t>
  </si>
  <si>
    <t>Задание 8 ЭССЕ</t>
  </si>
  <si>
    <t>Тоб-Общ-7-12-33</t>
  </si>
  <si>
    <t>Тоб-Общ-7-17-34</t>
  </si>
  <si>
    <t>Тоб-Общ-7-27-33</t>
  </si>
  <si>
    <t>Тоб-Общ-7-15-36</t>
  </si>
  <si>
    <t>Тоб-Общ-7-3-33</t>
  </si>
  <si>
    <t>Тоб-Общ-7-1-34</t>
  </si>
  <si>
    <t>Тоб-Общ-7-4-34</t>
  </si>
  <si>
    <t>Тоб-Общ-7-13-33</t>
  </si>
  <si>
    <t>Тоб-Общ-7-8-33</t>
  </si>
  <si>
    <t>Тоб-Общ-7-9-33</t>
  </si>
  <si>
    <t>Тоб-Общ-7-23-34</t>
  </si>
  <si>
    <t>Тоб-Общ-7-5-34</t>
  </si>
  <si>
    <t>Тоб-Общ-7-14-33</t>
  </si>
  <si>
    <t>Тоб-Общ-7-5-36</t>
  </si>
  <si>
    <t>Тоб-Общ-7-11-34</t>
  </si>
  <si>
    <t>Тоб-Общ-7-15-34</t>
  </si>
  <si>
    <t>Тоб-Общ-7-7-34</t>
  </si>
  <si>
    <t>Тоб-Общ-7-21-34</t>
  </si>
  <si>
    <t>Тоб-Общ-7-1-33</t>
  </si>
  <si>
    <t>Тоб-Общ-7-11-33</t>
  </si>
  <si>
    <t>Тоб-Общ-7-9-34</t>
  </si>
  <si>
    <t>Тоб-Общ-7-19-34</t>
  </si>
  <si>
    <t>Тоб-Общ-7-14-34</t>
  </si>
  <si>
    <t>Тоб-Общ-7-22-33</t>
  </si>
  <si>
    <t>Тоб-Общ-7-19-33</t>
  </si>
  <si>
    <t>Тоб-Общ-7-10-33</t>
  </si>
  <si>
    <t>Тоб-Общ-7-29-34</t>
  </si>
  <si>
    <t>учащихся  7  класса по  обществознанию максимальный балл _84_</t>
  </si>
  <si>
    <t>Тоб-Общ-8-11-36</t>
  </si>
  <si>
    <t>Тоб-Общ-8-23-36</t>
  </si>
  <si>
    <t>Тоб-Общ-8-21-36</t>
  </si>
  <si>
    <t>Тоб-Общ-8-19-36</t>
  </si>
  <si>
    <t>Тоб-Общ-8-04-37</t>
  </si>
  <si>
    <t>Тоб-Общ-8-9-36</t>
  </si>
  <si>
    <t>Тоб-Общ-8-20-37</t>
  </si>
  <si>
    <t>Тоб-Общ-8-14-37</t>
  </si>
  <si>
    <t>Тоб-Общ-8-27-37</t>
  </si>
  <si>
    <t>Тоб-Общ-8-25-37</t>
  </si>
  <si>
    <t>Тоб-Общ-8-22-37</t>
  </si>
  <si>
    <t>Тоб-Общ-8-13-36</t>
  </si>
  <si>
    <t>Тоб-Общ-8-17-35</t>
  </si>
  <si>
    <t>Тоб-Общ-8-34-24</t>
  </si>
  <si>
    <t>Тоб-Общ-8-16-37</t>
  </si>
  <si>
    <t>Тоб-Общ-8-18-35</t>
  </si>
  <si>
    <t>Тоб-Общ-8-18-37</t>
  </si>
  <si>
    <t>Тоб-Общ-8-19-37</t>
  </si>
  <si>
    <t>Тоб-Общ-8-5-35</t>
  </si>
  <si>
    <t>Тоб-Общ-8-20-35</t>
  </si>
  <si>
    <t>Тоб-Общ-8-25-35</t>
  </si>
  <si>
    <t>Тоб-Общ-8-7-35</t>
  </si>
  <si>
    <t>Тоб-Общ-8-27-35</t>
  </si>
  <si>
    <t>Тоб-Общ-8-12-35</t>
  </si>
  <si>
    <t>Тоб-Общ-8-11-35</t>
  </si>
  <si>
    <t>Тоб-Общ-8-15-35</t>
  </si>
  <si>
    <t>Тоб-Общ-8-29-35</t>
  </si>
  <si>
    <t>Тоб-Общ-8-16-33</t>
  </si>
  <si>
    <t>Тоб-Общ-8-08-35</t>
  </si>
  <si>
    <t>Тоб-Общ-8-4-35</t>
  </si>
  <si>
    <t>I</t>
  </si>
  <si>
    <t>II</t>
  </si>
  <si>
    <t>III</t>
  </si>
  <si>
    <t>Тоб-Общ-10-9-38</t>
  </si>
  <si>
    <t>Тоб-Общ-10-34-28</t>
  </si>
  <si>
    <t>Тоб-Общ-10-1-37</t>
  </si>
  <si>
    <t>Тоб-Общ-10-20-36</t>
  </si>
  <si>
    <t>Тоб-Общ-10-6-36</t>
  </si>
  <si>
    <t>Тоб-Общ-10-7-37</t>
  </si>
  <si>
    <t>Тоб-Общ-10-14-38</t>
  </si>
  <si>
    <t>Тоб-Общ-10-14-36</t>
  </si>
  <si>
    <t>Тоб-Общ-10-10-36</t>
  </si>
  <si>
    <t>Тоб-Общ-10-8-36</t>
  </si>
  <si>
    <t>Тоб-Общ-10-11-37</t>
  </si>
  <si>
    <t>Тоб-Общ-10-10-38</t>
  </si>
  <si>
    <t>Тоб-Общ-10-4-38</t>
  </si>
  <si>
    <t>Тоб-Общ-10-11-38</t>
  </si>
  <si>
    <t>Тоб-Общ-10-13-38</t>
  </si>
  <si>
    <t>Тоб-Общ-10-1-38</t>
  </si>
  <si>
    <t>Тоб-Общ-10-12-36</t>
  </si>
  <si>
    <t>Тоб-Общ-10-2-36</t>
  </si>
  <si>
    <t>Тоб-Общ-10-17-36</t>
  </si>
  <si>
    <t>Тоб-Общ-10-4-36</t>
  </si>
  <si>
    <t>Тоб-Общ-10-22-36</t>
  </si>
  <si>
    <t>Тоб-Общ-10-7-36</t>
  </si>
  <si>
    <t>Тоб-Общ-10-16-36</t>
  </si>
  <si>
    <t>Тоб-Общ-10-12-38</t>
  </si>
  <si>
    <t>Тоб-Общ-10-15-38</t>
  </si>
  <si>
    <t>Тоб-Общ-10-2-38</t>
  </si>
  <si>
    <t>Тоб-Общ-10-2-37</t>
  </si>
  <si>
    <t>Тоб-Общ-10-7-38</t>
  </si>
  <si>
    <t>Тоб-Общ-10-3-36</t>
  </si>
  <si>
    <t>Тоб-Общ-10-16-38</t>
  </si>
  <si>
    <t>Тоб-Общ-10-34-26</t>
  </si>
  <si>
    <t>Тоб-Общ-10-1-36</t>
  </si>
  <si>
    <t>Тоб-Общ-10-34-08</t>
  </si>
  <si>
    <t>Тоб-Общ-9-10-35</t>
  </si>
  <si>
    <t>Тоб-Общ-9-17-33</t>
  </si>
  <si>
    <t>Тоб-Общ-9-16-35</t>
  </si>
  <si>
    <t>Тоб-Общ-9-26-33</t>
  </si>
  <si>
    <t>Тоб-Общ-9-34-18</t>
  </si>
  <si>
    <t>Тоб-Общ-9-18-36</t>
  </si>
  <si>
    <t>Тоб-Общ-9-02-34</t>
  </si>
  <si>
    <t>Тоб-Общ-9-23-33</t>
  </si>
  <si>
    <t>Тоб-Общ-9-25-33</t>
  </si>
  <si>
    <t>Тоб-Общ-9-18-33</t>
  </si>
  <si>
    <t>Тоб-Общ-9-34-12</t>
  </si>
  <si>
    <t>Тоб-Общ-9-34-10</t>
  </si>
  <si>
    <t>Тоб-Общ-9-21-33</t>
  </si>
  <si>
    <t>Тоб-Общ-9-13-34</t>
  </si>
  <si>
    <t>Тоб-Общ-9-06-34</t>
  </si>
  <si>
    <t>Тоб-Общ-9-6-33</t>
  </si>
  <si>
    <t>Тоб-Общ-9-20-33</t>
  </si>
  <si>
    <t>Тоб-Общ-9-27-34</t>
  </si>
  <si>
    <t>Тоб-Общ-9-24-35</t>
  </si>
  <si>
    <t>Тоб-Общ-9-03-34</t>
  </si>
  <si>
    <t>Тоб-Общ-9-20-34</t>
  </si>
  <si>
    <t>Тоб-Общ-9-26-35</t>
  </si>
  <si>
    <t>Тоб-Общ-9-22-34</t>
  </si>
  <si>
    <t>Тоб-Общ-9-16-34</t>
  </si>
  <si>
    <t>Тоб-Общ-9-02-35</t>
  </si>
  <si>
    <t>Тоб-Общ-9-25-34</t>
  </si>
  <si>
    <t>Тоб-Общ-9-19-35</t>
  </si>
  <si>
    <t>Тоб-Общ-9-5-33</t>
  </si>
  <si>
    <t>Тоб-Общ-9-15-33</t>
  </si>
  <si>
    <t>Тоб-Общ-9-7-33</t>
  </si>
  <si>
    <t>Тоб-Общ-9-4-33</t>
  </si>
  <si>
    <t>Тоб-Общ-9-30-34</t>
  </si>
  <si>
    <t>Тоб-Общ-9-23-35</t>
  </si>
  <si>
    <t>Тоб-Общ-9-24-33</t>
  </si>
  <si>
    <t>Тоб-Общ-11-06-31</t>
  </si>
  <si>
    <t>Тоб-Общ-11-22-35</t>
  </si>
  <si>
    <t>Тоб-Общ-11-28-35</t>
  </si>
  <si>
    <t>Тоб-Общ-11-16-37</t>
  </si>
  <si>
    <t>Тоб-Общ-11-05-37</t>
  </si>
  <si>
    <t>Тоб-Общ-7-15-33</t>
  </si>
  <si>
    <t>Тоб-Общ-11-09-37</t>
  </si>
  <si>
    <t>Тоб-Общ-11-23-37</t>
  </si>
  <si>
    <t>Тоб-Общ-11-01-35</t>
  </si>
  <si>
    <t>Тоб-Общ-11-06-35</t>
  </si>
  <si>
    <t>Тоб-Общ-11-03-35</t>
  </si>
  <si>
    <t>Тоб-Общ-11-10-37</t>
  </si>
  <si>
    <t>Тоб-Общ-11-14-35</t>
  </si>
  <si>
    <t>Тоб-Общ-11-09-35</t>
  </si>
  <si>
    <t>Тоб-Общ-11-13-35</t>
  </si>
  <si>
    <t>Тоб-Общ-11-21-37</t>
  </si>
  <si>
    <t>Тоб-Общ-11-26-37</t>
  </si>
  <si>
    <t>Тоб-Общ-11-08-37</t>
  </si>
  <si>
    <t>Тоб-Общ-11-24-37</t>
  </si>
  <si>
    <t>Тоб-Общ-11-03-37</t>
  </si>
  <si>
    <t>Тоб-Общ-11-17-37</t>
  </si>
  <si>
    <t>Тоб-Общ-11-13-37</t>
  </si>
  <si>
    <t>Тоб-Общ-11-21-35</t>
  </si>
  <si>
    <t>Тоб-Общ-11-08-38</t>
  </si>
  <si>
    <t>Тоб-Общ-11-05-38</t>
  </si>
  <si>
    <t>Тоб-Общ-11-12-37</t>
  </si>
  <si>
    <t>Тоб-Общ-11-03-38</t>
  </si>
  <si>
    <t>Тоб-Общ-11-06-38</t>
  </si>
  <si>
    <t>Безматерных Ф.Ю.</t>
  </si>
  <si>
    <t>Князева М.С.</t>
  </si>
  <si>
    <t>Захаринский И.О.</t>
  </si>
  <si>
    <t>Емиоленко В.А.</t>
  </si>
  <si>
    <t>Лаптев О.В.</t>
  </si>
  <si>
    <t>Давлетянова К.А.</t>
  </si>
  <si>
    <t>Боталов Л.Р.</t>
  </si>
  <si>
    <t>Аристова В.А.</t>
  </si>
  <si>
    <t>Пуртова Е.Е.</t>
  </si>
  <si>
    <t>Люльченко Д.Е.</t>
  </si>
  <si>
    <t>Мингалева В.С.</t>
  </si>
  <si>
    <t>Васильева Е.Г.</t>
  </si>
  <si>
    <t>Дзюбенко А.Д.</t>
  </si>
  <si>
    <t>Сахарова М.А.</t>
  </si>
  <si>
    <t>Алыкова А.Р.</t>
  </si>
  <si>
    <t>Смородинова А.А.</t>
  </si>
  <si>
    <t>Вычужанин В.С.</t>
  </si>
  <si>
    <t>Кабаева А.Д.</t>
  </si>
  <si>
    <t>Никулин И.В.</t>
  </si>
  <si>
    <t>Зольникова А.Е.</t>
  </si>
  <si>
    <t>Новосёлов Д.А.</t>
  </si>
  <si>
    <t>Урубкова К.Д.</t>
  </si>
  <si>
    <t>Дамиров Ю.Ф.</t>
  </si>
  <si>
    <t>Петрова А.А.</t>
  </si>
  <si>
    <t>Аверина А.А.</t>
  </si>
  <si>
    <t>Давиденко А.О.</t>
  </si>
  <si>
    <t>Вахрушев Д.А.</t>
  </si>
  <si>
    <t>Суродейкина Е.А.</t>
  </si>
  <si>
    <t>Вахитов Р.М.</t>
  </si>
  <si>
    <t>Мухаметьяров Э.З.</t>
  </si>
  <si>
    <t>Петренко П.А.</t>
  </si>
  <si>
    <t>Тудвасева А.А.</t>
  </si>
  <si>
    <t>Калиниченко М.Д.</t>
  </si>
  <si>
    <t>Касьянова О.В.</t>
  </si>
  <si>
    <t>Ниязова Д.З.</t>
  </si>
  <si>
    <t>Кемпель С.В.</t>
  </si>
  <si>
    <t>Петухова В.Е.</t>
  </si>
  <si>
    <t>Батуева А.Р.</t>
  </si>
  <si>
    <t>Борщова Е.Е.</t>
  </si>
  <si>
    <t>Горячева А.Д.</t>
  </si>
  <si>
    <t>Лёвкина Е.Е.</t>
  </si>
  <si>
    <t>Собольников О.Д.</t>
  </si>
  <si>
    <t>Черкашина Т.В.</t>
  </si>
  <si>
    <t>Новрузова С.С.</t>
  </si>
  <si>
    <t>Долгушина Д.С.</t>
  </si>
  <si>
    <t>Айтнякова И.Р.</t>
  </si>
  <si>
    <t>Полякова Е.А.</t>
  </si>
  <si>
    <t>Федотова А.В.</t>
  </si>
  <si>
    <t>Ишкулов В.Б.</t>
  </si>
  <si>
    <t>Котриков В.Е.</t>
  </si>
  <si>
    <t>Корнеев В.Д.</t>
  </si>
  <si>
    <t>Алексеева Л.В.</t>
  </si>
  <si>
    <t>Ламбина Е.В.</t>
  </si>
  <si>
    <t>Ткаченко К.М.</t>
  </si>
  <si>
    <t>Тачитдинова Э.Т.</t>
  </si>
  <si>
    <t>Старцева Е.О.</t>
  </si>
  <si>
    <t>Ефремова К.И.</t>
  </si>
  <si>
    <t>Нуренок Ю.А.</t>
  </si>
  <si>
    <t>Котелкина Е.А.</t>
  </si>
  <si>
    <t>Федорчук М.К.</t>
  </si>
  <si>
    <t>Саитбаталова Д.М.</t>
  </si>
  <si>
    <t>Шулинин Д.А.</t>
  </si>
  <si>
    <t>Беляева С.Е.</t>
  </si>
  <si>
    <t>Казнина С.Э.</t>
  </si>
  <si>
    <t>Тимаева О.В.</t>
  </si>
  <si>
    <t>Собольникова П.И.</t>
  </si>
  <si>
    <t>Богданова Е.А.</t>
  </si>
  <si>
    <t>Калугин А.А.</t>
  </si>
  <si>
    <t>Кутырев Г.Ю.</t>
  </si>
  <si>
    <t>Дементьева А.А.</t>
  </si>
  <si>
    <t>Кравченко А.И.</t>
  </si>
  <si>
    <t>Лысова Д.С.</t>
  </si>
  <si>
    <t>Пантелеев В.В.</t>
  </si>
  <si>
    <t>Айнитдинова Р.З.</t>
  </si>
  <si>
    <t>Старцева М.А.</t>
  </si>
  <si>
    <t>Стрельцов М.А.</t>
  </si>
  <si>
    <t>Кромчанина А.О.</t>
  </si>
  <si>
    <t>Асавлюк А.С.</t>
  </si>
  <si>
    <t>Антипина Е.К.</t>
  </si>
  <si>
    <t>Иванов Я.С.</t>
  </si>
  <si>
    <t>Иванова А.М.</t>
  </si>
  <si>
    <t>Хасанова В.В.</t>
  </si>
  <si>
    <t>Авазбакиева Р.Ф.</t>
  </si>
  <si>
    <t>Армбристер С.А.</t>
  </si>
  <si>
    <t>Малюгина Н.В.</t>
  </si>
  <si>
    <t>Савина Е.В.</t>
  </si>
  <si>
    <t>Матвеева Е.П.</t>
  </si>
  <si>
    <t>Соколов Д.Д.</t>
  </si>
  <si>
    <t>Баталова Е.А.</t>
  </si>
  <si>
    <t>Бакиев Г.Р.</t>
  </si>
  <si>
    <t>Кульгавый Д.С.</t>
  </si>
  <si>
    <t>Дашкова С.Ю.</t>
  </si>
  <si>
    <t>Яковлева А.Е.</t>
  </si>
  <si>
    <t>Копотилова А.А.</t>
  </si>
  <si>
    <t>Чуба А.А.</t>
  </si>
  <si>
    <t>Анисимова К.Б.</t>
  </si>
  <si>
    <t>Шумилова Е.Е.</t>
  </si>
  <si>
    <t>Ярин Д.С.</t>
  </si>
  <si>
    <t>Просвиркина О.Ф.</t>
  </si>
  <si>
    <t>Токарь А.М.</t>
  </si>
  <si>
    <t>Гафиулова К.Н.</t>
  </si>
  <si>
    <t>Созонова А.В.</t>
  </si>
  <si>
    <t>Горшкова Ю.И.</t>
  </si>
  <si>
    <t>Ефименко М.Ю.</t>
  </si>
  <si>
    <t>Квашнин Р.Ю.</t>
  </si>
  <si>
    <t>Гладун Д.А.</t>
  </si>
  <si>
    <t>Сердюк Е.В.</t>
  </si>
  <si>
    <t>Созонова С.О.</t>
  </si>
  <si>
    <t>Сухинин М.Е.</t>
  </si>
  <si>
    <t>Алексеева А.А.</t>
  </si>
  <si>
    <t>Нагайцева М.К.</t>
  </si>
  <si>
    <t>Волкова Е.О.</t>
  </si>
  <si>
    <t>Харитонов С.А.</t>
  </si>
  <si>
    <t>Захарова М.М.</t>
  </si>
  <si>
    <t>Новоторженова И.Ю.</t>
  </si>
  <si>
    <t>Осоткина П.В.</t>
  </si>
  <si>
    <t>Пальянова Д.А.</t>
  </si>
  <si>
    <t>Сучкова А.С.</t>
  </si>
  <si>
    <t>Заякина Д.А.</t>
  </si>
  <si>
    <t>Нагипова А.Р.</t>
  </si>
  <si>
    <t>Созонов Д.О.</t>
  </si>
  <si>
    <t>Ефименко И.А.</t>
  </si>
  <si>
    <t>Галактионов А.В.</t>
  </si>
  <si>
    <t>Полуянова Е.Д.</t>
  </si>
  <si>
    <t>Татарчук А.Р.</t>
  </si>
  <si>
    <t>Черкасов А.В.</t>
  </si>
  <si>
    <t>Айтнякова Р.Э.</t>
  </si>
  <si>
    <t>Кадырова Д.М.</t>
  </si>
  <si>
    <t>Крюкова Н.В.</t>
  </si>
  <si>
    <t>Маркин Д.Д.</t>
  </si>
  <si>
    <t>Сайко О.К.</t>
  </si>
  <si>
    <t>Бодунов И.И.</t>
  </si>
  <si>
    <t>Цапцов Г.В.</t>
  </si>
  <si>
    <t>Осинцева В.Е.</t>
  </si>
  <si>
    <t>Кошкаров В.В.</t>
  </si>
  <si>
    <t>Бикшанова Л.Р.</t>
  </si>
  <si>
    <t>Тунгусова С.М.</t>
  </si>
  <si>
    <t>Усольцева К.И.</t>
  </si>
  <si>
    <t>Беднова Д.А.</t>
  </si>
  <si>
    <t>Пуртова Д.А.</t>
  </si>
  <si>
    <t>Зеленская Ю.А.</t>
  </si>
  <si>
    <t>Сайфеева Е.В.</t>
  </si>
  <si>
    <t>Вановский А.А.</t>
  </si>
  <si>
    <t>Симакова М.В.</t>
  </si>
  <si>
    <t>Ермолаева А.Г.</t>
  </si>
  <si>
    <t>Перевозкина Е.А.</t>
  </si>
  <si>
    <t>Соляк В.А.</t>
  </si>
  <si>
    <t>Гафаров М.Е.</t>
  </si>
  <si>
    <t>Петаков З.С.</t>
  </si>
  <si>
    <t>Пикеева Я.В.</t>
  </si>
  <si>
    <t>Хабибулин Д.А.</t>
  </si>
  <si>
    <t>Тырикова К.С.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</si>
</sst>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"/>
    <numFmt numFmtId="187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.5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185" fontId="4" fillId="0" borderId="11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left"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54" fillId="32" borderId="0" xfId="0" applyFont="1" applyFill="1" applyAlignment="1">
      <alignment horizontal="left"/>
    </xf>
    <xf numFmtId="185" fontId="5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3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0" fontId="15" fillId="32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185" fontId="15" fillId="0" borderId="11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85" fontId="18" fillId="0" borderId="1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28</xdr:row>
      <xdr:rowOff>190500</xdr:rowOff>
    </xdr:from>
    <xdr:ext cx="76200" cy="581025"/>
    <xdr:sp fLocksText="0">
      <xdr:nvSpPr>
        <xdr:cNvPr id="1" name="Text Box 1"/>
        <xdr:cNvSpPr txBox="1">
          <a:spLocks noChangeArrowheads="1"/>
        </xdr:cNvSpPr>
      </xdr:nvSpPr>
      <xdr:spPr>
        <a:xfrm>
          <a:off x="2552700" y="67722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190500</xdr:rowOff>
    </xdr:from>
    <xdr:ext cx="76200" cy="581025"/>
    <xdr:sp fLocksText="0">
      <xdr:nvSpPr>
        <xdr:cNvPr id="2" name="Text Box 1"/>
        <xdr:cNvSpPr txBox="1">
          <a:spLocks noChangeArrowheads="1"/>
        </xdr:cNvSpPr>
      </xdr:nvSpPr>
      <xdr:spPr>
        <a:xfrm>
          <a:off x="2552700" y="6772275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2552700" y="5057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2552700" y="5057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2552700" y="2686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323850"/>
    <xdr:sp fLocksText="0">
      <xdr:nvSpPr>
        <xdr:cNvPr id="6" name="Text Box 1"/>
        <xdr:cNvSpPr txBox="1">
          <a:spLocks noChangeArrowheads="1"/>
        </xdr:cNvSpPr>
      </xdr:nvSpPr>
      <xdr:spPr>
        <a:xfrm>
          <a:off x="2552700" y="2686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152400</xdr:rowOff>
    </xdr:from>
    <xdr:ext cx="76200" cy="38100"/>
    <xdr:sp fLocksText="0">
      <xdr:nvSpPr>
        <xdr:cNvPr id="7" name="Text Box 1"/>
        <xdr:cNvSpPr txBox="1">
          <a:spLocks noChangeArrowheads="1"/>
        </xdr:cNvSpPr>
      </xdr:nvSpPr>
      <xdr:spPr>
        <a:xfrm>
          <a:off x="2552700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152400</xdr:rowOff>
    </xdr:from>
    <xdr:ext cx="76200" cy="38100"/>
    <xdr:sp fLocksText="0">
      <xdr:nvSpPr>
        <xdr:cNvPr id="8" name="Text Box 1"/>
        <xdr:cNvSpPr txBox="1">
          <a:spLocks noChangeArrowheads="1"/>
        </xdr:cNvSpPr>
      </xdr:nvSpPr>
      <xdr:spPr>
        <a:xfrm>
          <a:off x="2552700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323850"/>
    <xdr:sp fLocksText="0">
      <xdr:nvSpPr>
        <xdr:cNvPr id="9" name="Text Box 1"/>
        <xdr:cNvSpPr txBox="1">
          <a:spLocks noChangeArrowheads="1"/>
        </xdr:cNvSpPr>
      </xdr:nvSpPr>
      <xdr:spPr>
        <a:xfrm>
          <a:off x="2552700" y="2686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190500</xdr:rowOff>
    </xdr:from>
    <xdr:ext cx="76200" cy="323850"/>
    <xdr:sp fLocksText="0">
      <xdr:nvSpPr>
        <xdr:cNvPr id="10" name="Text Box 1"/>
        <xdr:cNvSpPr txBox="1">
          <a:spLocks noChangeArrowheads="1"/>
        </xdr:cNvSpPr>
      </xdr:nvSpPr>
      <xdr:spPr>
        <a:xfrm>
          <a:off x="2552700" y="26860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152400</xdr:rowOff>
    </xdr:from>
    <xdr:ext cx="76200" cy="38100"/>
    <xdr:sp fLocksText="0">
      <xdr:nvSpPr>
        <xdr:cNvPr id="11" name="Text Box 1"/>
        <xdr:cNvSpPr txBox="1">
          <a:spLocks noChangeArrowheads="1"/>
        </xdr:cNvSpPr>
      </xdr:nvSpPr>
      <xdr:spPr>
        <a:xfrm>
          <a:off x="2552700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152400</xdr:rowOff>
    </xdr:from>
    <xdr:ext cx="76200" cy="38100"/>
    <xdr:sp fLocksText="0">
      <xdr:nvSpPr>
        <xdr:cNvPr id="12" name="Text Box 1"/>
        <xdr:cNvSpPr txBox="1">
          <a:spLocks noChangeArrowheads="1"/>
        </xdr:cNvSpPr>
      </xdr:nvSpPr>
      <xdr:spPr>
        <a:xfrm>
          <a:off x="2552700" y="65436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180975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2552700" y="4867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180975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2552700" y="48672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15" name="Text Box 1"/>
        <xdr:cNvSpPr txBox="1">
          <a:spLocks noChangeArrowheads="1"/>
        </xdr:cNvSpPr>
      </xdr:nvSpPr>
      <xdr:spPr>
        <a:xfrm>
          <a:off x="2552700" y="5057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16" name="Text Box 1"/>
        <xdr:cNvSpPr txBox="1">
          <a:spLocks noChangeArrowheads="1"/>
        </xdr:cNvSpPr>
      </xdr:nvSpPr>
      <xdr:spPr>
        <a:xfrm>
          <a:off x="2552700" y="50577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255270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255270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255270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255270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255270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2552700" y="2876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552700" y="6581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552700" y="6581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152400</xdr:rowOff>
    </xdr:from>
    <xdr:ext cx="7620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2552700" y="4838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152400</xdr:rowOff>
    </xdr:from>
    <xdr:ext cx="76200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2552700" y="4838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133350"/>
    <xdr:sp fLocksText="0">
      <xdr:nvSpPr>
        <xdr:cNvPr id="27" name="Text Box 1"/>
        <xdr:cNvSpPr txBox="1">
          <a:spLocks noChangeArrowheads="1"/>
        </xdr:cNvSpPr>
      </xdr:nvSpPr>
      <xdr:spPr>
        <a:xfrm>
          <a:off x="2552700" y="6581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133350"/>
    <xdr:sp fLocksText="0">
      <xdr:nvSpPr>
        <xdr:cNvPr id="28" name="Text Box 1"/>
        <xdr:cNvSpPr txBox="1">
          <a:spLocks noChangeArrowheads="1"/>
        </xdr:cNvSpPr>
      </xdr:nvSpPr>
      <xdr:spPr>
        <a:xfrm>
          <a:off x="2552700" y="65817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152400</xdr:rowOff>
    </xdr:from>
    <xdr:ext cx="76200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2552700" y="4838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152400</xdr:rowOff>
    </xdr:from>
    <xdr:ext cx="76200" cy="28575"/>
    <xdr:sp fLocksText="0">
      <xdr:nvSpPr>
        <xdr:cNvPr id="30" name="Text Box 1"/>
        <xdr:cNvSpPr txBox="1">
          <a:spLocks noChangeArrowheads="1"/>
        </xdr:cNvSpPr>
      </xdr:nvSpPr>
      <xdr:spPr>
        <a:xfrm>
          <a:off x="2552700" y="48387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</xdr:row>
      <xdr:rowOff>190500</xdr:rowOff>
    </xdr:from>
    <xdr:ext cx="76200" cy="495300"/>
    <xdr:sp fLocksText="0">
      <xdr:nvSpPr>
        <xdr:cNvPr id="1" name="Text Box 1"/>
        <xdr:cNvSpPr txBox="1">
          <a:spLocks noChangeArrowheads="1"/>
        </xdr:cNvSpPr>
      </xdr:nvSpPr>
      <xdr:spPr>
        <a:xfrm>
          <a:off x="1695450" y="28289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190500</xdr:rowOff>
    </xdr:from>
    <xdr:ext cx="76200" cy="495300"/>
    <xdr:sp fLocksText="0">
      <xdr:nvSpPr>
        <xdr:cNvPr id="2" name="Text Box 1"/>
        <xdr:cNvSpPr txBox="1">
          <a:spLocks noChangeArrowheads="1"/>
        </xdr:cNvSpPr>
      </xdr:nvSpPr>
      <xdr:spPr>
        <a:xfrm>
          <a:off x="1695450" y="2828925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3" name="Text Box 1"/>
        <xdr:cNvSpPr txBox="1">
          <a:spLocks noChangeArrowheads="1"/>
        </xdr:cNvSpPr>
      </xdr:nvSpPr>
      <xdr:spPr>
        <a:xfrm>
          <a:off x="1695450" y="6143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133350"/>
    <xdr:sp fLocksText="0">
      <xdr:nvSpPr>
        <xdr:cNvPr id="4" name="Text Box 1"/>
        <xdr:cNvSpPr txBox="1">
          <a:spLocks noChangeArrowheads="1"/>
        </xdr:cNvSpPr>
      </xdr:nvSpPr>
      <xdr:spPr>
        <a:xfrm>
          <a:off x="1695450" y="6143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1695450" y="8496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1695450" y="8496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1695450" y="6334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695450" y="6334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6954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695450" y="5029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1695450" y="8496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47650"/>
    <xdr:sp fLocksText="0">
      <xdr:nvSpPr>
        <xdr:cNvPr id="12" name="Text Box 1"/>
        <xdr:cNvSpPr txBox="1">
          <a:spLocks noChangeArrowheads="1"/>
        </xdr:cNvSpPr>
      </xdr:nvSpPr>
      <xdr:spPr>
        <a:xfrm>
          <a:off x="1695450" y="8496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41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885950" y="9448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885950" y="94488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447675"/>
    <xdr:sp fLocksText="0">
      <xdr:nvSpPr>
        <xdr:cNvPr id="3" name="Text Box 1"/>
        <xdr:cNvSpPr txBox="1">
          <a:spLocks noChangeArrowheads="1"/>
        </xdr:cNvSpPr>
      </xdr:nvSpPr>
      <xdr:spPr>
        <a:xfrm>
          <a:off x="1885950" y="67056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190500</xdr:rowOff>
    </xdr:from>
    <xdr:ext cx="76200" cy="447675"/>
    <xdr:sp fLocksText="0">
      <xdr:nvSpPr>
        <xdr:cNvPr id="4" name="Text Box 1"/>
        <xdr:cNvSpPr txBox="1">
          <a:spLocks noChangeArrowheads="1"/>
        </xdr:cNvSpPr>
      </xdr:nvSpPr>
      <xdr:spPr>
        <a:xfrm>
          <a:off x="1885950" y="67056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885950" y="944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885950" y="9448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885950" y="9448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885950" y="9448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885950" y="9448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885950" y="94488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190500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885950" y="7924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190500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885950" y="79248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1885950" y="5753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190500</xdr:rowOff>
    </xdr:from>
    <xdr:ext cx="76200" cy="257175"/>
    <xdr:sp fLocksText="0">
      <xdr:nvSpPr>
        <xdr:cNvPr id="14" name="Text Box 1"/>
        <xdr:cNvSpPr txBox="1">
          <a:spLocks noChangeArrowheads="1"/>
        </xdr:cNvSpPr>
      </xdr:nvSpPr>
      <xdr:spPr>
        <a:xfrm>
          <a:off x="1885950" y="57531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447675"/>
    <xdr:sp fLocksText="0">
      <xdr:nvSpPr>
        <xdr:cNvPr id="15" name="Text Box 1"/>
        <xdr:cNvSpPr txBox="1">
          <a:spLocks noChangeArrowheads="1"/>
        </xdr:cNvSpPr>
      </xdr:nvSpPr>
      <xdr:spPr>
        <a:xfrm>
          <a:off x="1885950" y="4610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190500</xdr:rowOff>
    </xdr:from>
    <xdr:ext cx="76200" cy="447675"/>
    <xdr:sp fLocksText="0">
      <xdr:nvSpPr>
        <xdr:cNvPr id="16" name="Text Box 1"/>
        <xdr:cNvSpPr txBox="1">
          <a:spLocks noChangeArrowheads="1"/>
        </xdr:cNvSpPr>
      </xdr:nvSpPr>
      <xdr:spPr>
        <a:xfrm>
          <a:off x="1885950" y="4610100"/>
          <a:ext cx="762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885950" y="4610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885950" y="4610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885950" y="4610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885950" y="4610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1885950" y="461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1885950" y="4610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190500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885950" y="689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190500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885950" y="6896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190500</xdr:rowOff>
    </xdr:from>
    <xdr:ext cx="76200" cy="438150"/>
    <xdr:sp fLocksText="0">
      <xdr:nvSpPr>
        <xdr:cNvPr id="25" name="Text Box 1"/>
        <xdr:cNvSpPr txBox="1">
          <a:spLocks noChangeArrowheads="1"/>
        </xdr:cNvSpPr>
      </xdr:nvSpPr>
      <xdr:spPr>
        <a:xfrm>
          <a:off x="1885950" y="499110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190500</xdr:rowOff>
    </xdr:from>
    <xdr:ext cx="76200" cy="257175"/>
    <xdr:sp fLocksText="0">
      <xdr:nvSpPr>
        <xdr:cNvPr id="26" name="Text Box 1"/>
        <xdr:cNvSpPr txBox="1">
          <a:spLocks noChangeArrowheads="1"/>
        </xdr:cNvSpPr>
      </xdr:nvSpPr>
      <xdr:spPr>
        <a:xfrm>
          <a:off x="1885950" y="49911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1" name="Text Box 1"/>
        <xdr:cNvSpPr txBox="1">
          <a:spLocks noChangeArrowheads="1"/>
        </xdr:cNvSpPr>
      </xdr:nvSpPr>
      <xdr:spPr>
        <a:xfrm>
          <a:off x="1581150" y="6096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1581150" y="60960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1581150" y="5905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1581150" y="5905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190500</xdr:rowOff>
    </xdr:from>
    <xdr:ext cx="76200" cy="581025"/>
    <xdr:sp fLocksText="0">
      <xdr:nvSpPr>
        <xdr:cNvPr id="5" name="Text Box 1"/>
        <xdr:cNvSpPr txBox="1">
          <a:spLocks noChangeArrowheads="1"/>
        </xdr:cNvSpPr>
      </xdr:nvSpPr>
      <xdr:spPr>
        <a:xfrm>
          <a:off x="1581150" y="6477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190500</xdr:rowOff>
    </xdr:from>
    <xdr:ext cx="76200" cy="581025"/>
    <xdr:sp fLocksText="0">
      <xdr:nvSpPr>
        <xdr:cNvPr id="6" name="Text Box 1"/>
        <xdr:cNvSpPr txBox="1">
          <a:spLocks noChangeArrowheads="1"/>
        </xdr:cNvSpPr>
      </xdr:nvSpPr>
      <xdr:spPr>
        <a:xfrm>
          <a:off x="1581150" y="64770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76200" cy="428625"/>
    <xdr:sp fLocksText="0">
      <xdr:nvSpPr>
        <xdr:cNvPr id="1" name="Text Box 1"/>
        <xdr:cNvSpPr txBox="1">
          <a:spLocks noChangeArrowheads="1"/>
        </xdr:cNvSpPr>
      </xdr:nvSpPr>
      <xdr:spPr>
        <a:xfrm>
          <a:off x="2057400" y="4914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28625"/>
    <xdr:sp fLocksText="0">
      <xdr:nvSpPr>
        <xdr:cNvPr id="2" name="Text Box 1"/>
        <xdr:cNvSpPr txBox="1">
          <a:spLocks noChangeArrowheads="1"/>
        </xdr:cNvSpPr>
      </xdr:nvSpPr>
      <xdr:spPr>
        <a:xfrm>
          <a:off x="2057400" y="49149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SheetLayoutView="100" zoomScalePageLayoutView="0" workbookViewId="0" topLeftCell="A1">
      <selection activeCell="C6" sqref="C1:E16384"/>
    </sheetView>
  </sheetViews>
  <sheetFormatPr defaultColWidth="9.140625" defaultRowHeight="15"/>
  <cols>
    <col min="1" max="1" width="5.421875" style="0" customWidth="1"/>
    <col min="2" max="2" width="32.8515625" style="8" customWidth="1"/>
    <col min="3" max="3" width="4.28125" style="0" customWidth="1"/>
    <col min="4" max="4" width="15.421875" style="0" customWidth="1"/>
    <col min="5" max="13" width="5.28125" style="0" customWidth="1"/>
    <col min="14" max="14" width="8.00390625" style="0" customWidth="1"/>
    <col min="15" max="15" width="7.140625" style="0" customWidth="1"/>
    <col min="16" max="16" width="6.421875" style="0" customWidth="1"/>
    <col min="17" max="17" width="7.57421875" style="0" customWidth="1"/>
  </cols>
  <sheetData>
    <row r="1" spans="1:14" ht="15.7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7" ht="28.5" customHeight="1">
      <c r="A3" s="73" t="s">
        <v>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4" ht="15.75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5.75">
      <c r="A5" s="72" t="s">
        <v>58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7" spans="1:17" ht="90">
      <c r="A7" s="57" t="s">
        <v>1</v>
      </c>
      <c r="B7" s="58" t="s">
        <v>2</v>
      </c>
      <c r="C7" s="59" t="s">
        <v>3</v>
      </c>
      <c r="D7" s="59" t="s">
        <v>16</v>
      </c>
      <c r="E7" s="59" t="s">
        <v>5</v>
      </c>
      <c r="F7" s="59" t="s">
        <v>6</v>
      </c>
      <c r="G7" s="59" t="s">
        <v>7</v>
      </c>
      <c r="H7" s="59" t="s">
        <v>8</v>
      </c>
      <c r="I7" s="59" t="s">
        <v>17</v>
      </c>
      <c r="J7" s="59" t="s">
        <v>18</v>
      </c>
      <c r="K7" s="59" t="s">
        <v>19</v>
      </c>
      <c r="L7" s="59" t="s">
        <v>20</v>
      </c>
      <c r="M7" s="59" t="s">
        <v>28</v>
      </c>
      <c r="N7" s="57" t="s">
        <v>4</v>
      </c>
      <c r="O7" s="1" t="s">
        <v>12</v>
      </c>
      <c r="P7" s="1" t="s">
        <v>13</v>
      </c>
      <c r="Q7" s="57" t="s">
        <v>14</v>
      </c>
    </row>
    <row r="8" spans="1:17" ht="15">
      <c r="A8" s="60">
        <v>1</v>
      </c>
      <c r="B8" s="31" t="s">
        <v>187</v>
      </c>
      <c r="C8" s="61">
        <v>7</v>
      </c>
      <c r="D8" s="61" t="s">
        <v>57</v>
      </c>
      <c r="E8" s="49">
        <v>6</v>
      </c>
      <c r="F8" s="49">
        <v>6</v>
      </c>
      <c r="G8" s="49">
        <v>5</v>
      </c>
      <c r="H8" s="49">
        <v>4</v>
      </c>
      <c r="I8" s="50">
        <v>10</v>
      </c>
      <c r="J8" s="50">
        <v>14</v>
      </c>
      <c r="K8" s="50">
        <v>7</v>
      </c>
      <c r="L8" s="50">
        <v>1</v>
      </c>
      <c r="M8" s="50">
        <v>5</v>
      </c>
      <c r="N8" s="50">
        <f aca="true" t="shared" si="0" ref="N8:N35">M8+L8+K8+J8+I8+H8+G8+F8+E8</f>
        <v>58</v>
      </c>
      <c r="O8" s="50">
        <v>1</v>
      </c>
      <c r="P8" s="50" t="s">
        <v>89</v>
      </c>
      <c r="Q8" s="62">
        <f>N8/84*100</f>
        <v>69.04761904761905</v>
      </c>
    </row>
    <row r="9" spans="1:17" ht="15">
      <c r="A9" s="60">
        <v>2</v>
      </c>
      <c r="B9" s="30" t="s">
        <v>188</v>
      </c>
      <c r="C9" s="49">
        <v>7</v>
      </c>
      <c r="D9" s="49" t="s">
        <v>36</v>
      </c>
      <c r="E9" s="49">
        <v>6</v>
      </c>
      <c r="F9" s="49">
        <v>9</v>
      </c>
      <c r="G9" s="49">
        <v>6</v>
      </c>
      <c r="H9" s="49">
        <v>0</v>
      </c>
      <c r="I9" s="50">
        <v>10</v>
      </c>
      <c r="J9" s="50">
        <v>12</v>
      </c>
      <c r="K9" s="50">
        <v>5</v>
      </c>
      <c r="L9" s="50">
        <v>1</v>
      </c>
      <c r="M9" s="50">
        <v>8</v>
      </c>
      <c r="N9" s="50">
        <f t="shared" si="0"/>
        <v>57</v>
      </c>
      <c r="O9" s="50">
        <v>2</v>
      </c>
      <c r="P9" s="50" t="s">
        <v>90</v>
      </c>
      <c r="Q9" s="62">
        <f aca="true" t="shared" si="1" ref="Q9:Q35">N9/84*100</f>
        <v>67.85714285714286</v>
      </c>
    </row>
    <row r="10" spans="1:17" ht="22.5" customHeight="1">
      <c r="A10" s="60">
        <v>3</v>
      </c>
      <c r="B10" s="31" t="s">
        <v>189</v>
      </c>
      <c r="C10" s="49">
        <v>7</v>
      </c>
      <c r="D10" s="49" t="s">
        <v>32</v>
      </c>
      <c r="E10" s="49">
        <v>6</v>
      </c>
      <c r="F10" s="49">
        <v>8</v>
      </c>
      <c r="G10" s="49">
        <v>7</v>
      </c>
      <c r="H10" s="49">
        <v>2</v>
      </c>
      <c r="I10" s="50">
        <v>11</v>
      </c>
      <c r="J10" s="50">
        <v>12</v>
      </c>
      <c r="K10" s="50">
        <v>0</v>
      </c>
      <c r="L10" s="50">
        <v>1</v>
      </c>
      <c r="M10" s="50">
        <v>8</v>
      </c>
      <c r="N10" s="50">
        <f t="shared" si="0"/>
        <v>55</v>
      </c>
      <c r="O10" s="50">
        <v>3</v>
      </c>
      <c r="P10" s="50" t="s">
        <v>91</v>
      </c>
      <c r="Q10" s="62">
        <f t="shared" si="1"/>
        <v>65.47619047619048</v>
      </c>
    </row>
    <row r="11" spans="1:17" ht="15">
      <c r="A11" s="60">
        <v>4</v>
      </c>
      <c r="B11" s="30" t="s">
        <v>190</v>
      </c>
      <c r="C11" s="49">
        <v>7</v>
      </c>
      <c r="D11" s="49" t="s">
        <v>34</v>
      </c>
      <c r="E11" s="49">
        <v>6</v>
      </c>
      <c r="F11" s="49">
        <v>8</v>
      </c>
      <c r="G11" s="49">
        <v>6</v>
      </c>
      <c r="H11" s="49">
        <v>2</v>
      </c>
      <c r="I11" s="50">
        <v>9</v>
      </c>
      <c r="J11" s="50">
        <v>12</v>
      </c>
      <c r="K11" s="50">
        <v>5</v>
      </c>
      <c r="L11" s="50">
        <v>0</v>
      </c>
      <c r="M11" s="50">
        <v>6</v>
      </c>
      <c r="N11" s="50">
        <f t="shared" si="0"/>
        <v>54</v>
      </c>
      <c r="O11" s="50">
        <v>4</v>
      </c>
      <c r="P11" s="50"/>
      <c r="Q11" s="62">
        <f t="shared" si="1"/>
        <v>64.28571428571429</v>
      </c>
    </row>
    <row r="12" spans="1:17" ht="15">
      <c r="A12" s="60">
        <v>5</v>
      </c>
      <c r="B12" s="28" t="s">
        <v>191</v>
      </c>
      <c r="C12" s="49">
        <v>7</v>
      </c>
      <c r="D12" s="49" t="s">
        <v>33</v>
      </c>
      <c r="E12" s="49">
        <v>4</v>
      </c>
      <c r="F12" s="49">
        <v>9</v>
      </c>
      <c r="G12" s="49">
        <v>5</v>
      </c>
      <c r="H12" s="49">
        <v>4</v>
      </c>
      <c r="I12" s="50">
        <v>10</v>
      </c>
      <c r="J12" s="50">
        <v>8</v>
      </c>
      <c r="K12" s="50">
        <v>5</v>
      </c>
      <c r="L12" s="50">
        <v>2</v>
      </c>
      <c r="M12" s="50">
        <v>7</v>
      </c>
      <c r="N12" s="50">
        <f t="shared" si="0"/>
        <v>54</v>
      </c>
      <c r="O12" s="50">
        <v>4</v>
      </c>
      <c r="P12" s="50"/>
      <c r="Q12" s="62">
        <f t="shared" si="1"/>
        <v>64.28571428571429</v>
      </c>
    </row>
    <row r="13" spans="1:17" ht="15">
      <c r="A13" s="60">
        <v>6</v>
      </c>
      <c r="B13" s="30" t="s">
        <v>192</v>
      </c>
      <c r="C13" s="49">
        <v>7</v>
      </c>
      <c r="D13" s="49" t="s">
        <v>35</v>
      </c>
      <c r="E13" s="49">
        <v>4</v>
      </c>
      <c r="F13" s="49">
        <v>7</v>
      </c>
      <c r="G13" s="49">
        <v>8</v>
      </c>
      <c r="H13" s="49">
        <v>0</v>
      </c>
      <c r="I13" s="49">
        <v>11</v>
      </c>
      <c r="J13" s="50">
        <v>8</v>
      </c>
      <c r="K13" s="50">
        <v>8</v>
      </c>
      <c r="L13" s="50">
        <v>1</v>
      </c>
      <c r="M13" s="50">
        <v>6</v>
      </c>
      <c r="N13" s="50">
        <f t="shared" si="0"/>
        <v>53</v>
      </c>
      <c r="O13" s="50">
        <v>5</v>
      </c>
      <c r="P13" s="50"/>
      <c r="Q13" s="62">
        <f t="shared" si="1"/>
        <v>63.095238095238095</v>
      </c>
    </row>
    <row r="14" spans="1:17" ht="15">
      <c r="A14" s="60">
        <v>7</v>
      </c>
      <c r="B14" s="30" t="s">
        <v>193</v>
      </c>
      <c r="C14" s="49">
        <v>7</v>
      </c>
      <c r="D14" s="49" t="s">
        <v>37</v>
      </c>
      <c r="E14" s="49">
        <v>2</v>
      </c>
      <c r="F14" s="49">
        <v>9</v>
      </c>
      <c r="G14" s="49">
        <v>4</v>
      </c>
      <c r="H14" s="49">
        <v>2</v>
      </c>
      <c r="I14" s="50">
        <v>11</v>
      </c>
      <c r="J14" s="50">
        <v>10</v>
      </c>
      <c r="K14" s="50">
        <v>5</v>
      </c>
      <c r="L14" s="50">
        <v>1</v>
      </c>
      <c r="M14" s="50">
        <v>8</v>
      </c>
      <c r="N14" s="50">
        <f t="shared" si="0"/>
        <v>52</v>
      </c>
      <c r="O14" s="50">
        <v>6</v>
      </c>
      <c r="P14" s="50"/>
      <c r="Q14" s="62">
        <f t="shared" si="1"/>
        <v>61.904761904761905</v>
      </c>
    </row>
    <row r="15" spans="1:17" ht="15">
      <c r="A15" s="60">
        <v>8</v>
      </c>
      <c r="B15" s="28" t="s">
        <v>194</v>
      </c>
      <c r="C15" s="49">
        <v>7</v>
      </c>
      <c r="D15" s="49" t="s">
        <v>39</v>
      </c>
      <c r="E15" s="49">
        <v>4</v>
      </c>
      <c r="F15" s="49">
        <v>9</v>
      </c>
      <c r="G15" s="49">
        <v>8</v>
      </c>
      <c r="H15" s="49">
        <v>0</v>
      </c>
      <c r="I15" s="50">
        <v>10</v>
      </c>
      <c r="J15" s="50">
        <v>12</v>
      </c>
      <c r="K15" s="50">
        <v>0</v>
      </c>
      <c r="L15" s="50">
        <v>1</v>
      </c>
      <c r="M15" s="50">
        <v>6</v>
      </c>
      <c r="N15" s="50">
        <f t="shared" si="0"/>
        <v>50</v>
      </c>
      <c r="O15" s="50">
        <v>7</v>
      </c>
      <c r="P15" s="50"/>
      <c r="Q15" s="62">
        <f t="shared" si="1"/>
        <v>59.523809523809526</v>
      </c>
    </row>
    <row r="16" spans="1:17" ht="15">
      <c r="A16" s="60">
        <v>9</v>
      </c>
      <c r="B16" s="28" t="s">
        <v>195</v>
      </c>
      <c r="C16" s="55">
        <v>7</v>
      </c>
      <c r="D16" s="55" t="s">
        <v>38</v>
      </c>
      <c r="E16" s="55">
        <v>4</v>
      </c>
      <c r="F16" s="55">
        <v>7</v>
      </c>
      <c r="G16" s="55">
        <v>6</v>
      </c>
      <c r="H16" s="55">
        <v>0</v>
      </c>
      <c r="I16" s="29">
        <v>9</v>
      </c>
      <c r="J16" s="29">
        <v>10</v>
      </c>
      <c r="K16" s="29">
        <v>7</v>
      </c>
      <c r="L16" s="29">
        <v>0</v>
      </c>
      <c r="M16" s="29">
        <v>7</v>
      </c>
      <c r="N16" s="29">
        <f t="shared" si="0"/>
        <v>50</v>
      </c>
      <c r="O16" s="50">
        <v>7</v>
      </c>
      <c r="P16" s="50"/>
      <c r="Q16" s="62">
        <f t="shared" si="1"/>
        <v>59.523809523809526</v>
      </c>
    </row>
    <row r="17" spans="1:17" ht="15">
      <c r="A17" s="60">
        <v>10</v>
      </c>
      <c r="B17" s="30" t="s">
        <v>196</v>
      </c>
      <c r="C17" s="49">
        <v>7</v>
      </c>
      <c r="D17" s="49" t="s">
        <v>41</v>
      </c>
      <c r="E17" s="49">
        <v>2</v>
      </c>
      <c r="F17" s="49">
        <v>9</v>
      </c>
      <c r="G17" s="49">
        <v>6</v>
      </c>
      <c r="H17" s="49">
        <v>0</v>
      </c>
      <c r="I17" s="50">
        <v>10</v>
      </c>
      <c r="J17" s="50">
        <v>10</v>
      </c>
      <c r="K17" s="50">
        <v>5</v>
      </c>
      <c r="L17" s="50">
        <v>0</v>
      </c>
      <c r="M17" s="50">
        <v>7</v>
      </c>
      <c r="N17" s="50">
        <f t="shared" si="0"/>
        <v>49</v>
      </c>
      <c r="O17" s="50">
        <v>8</v>
      </c>
      <c r="P17" s="50"/>
      <c r="Q17" s="62">
        <f t="shared" si="1"/>
        <v>58.333333333333336</v>
      </c>
    </row>
    <row r="18" spans="1:17" ht="15">
      <c r="A18" s="60">
        <v>11</v>
      </c>
      <c r="B18" s="28" t="s">
        <v>197</v>
      </c>
      <c r="C18" s="49">
        <v>7</v>
      </c>
      <c r="D18" s="49" t="s">
        <v>40</v>
      </c>
      <c r="E18" s="49">
        <v>6</v>
      </c>
      <c r="F18" s="49">
        <v>6</v>
      </c>
      <c r="G18" s="49">
        <v>8</v>
      </c>
      <c r="H18" s="49">
        <v>0</v>
      </c>
      <c r="I18" s="50">
        <v>9</v>
      </c>
      <c r="J18" s="50">
        <v>10</v>
      </c>
      <c r="K18" s="50">
        <v>5</v>
      </c>
      <c r="L18" s="50">
        <v>1</v>
      </c>
      <c r="M18" s="50">
        <v>4</v>
      </c>
      <c r="N18" s="50">
        <f t="shared" si="0"/>
        <v>49</v>
      </c>
      <c r="O18" s="50">
        <v>8</v>
      </c>
      <c r="P18" s="50"/>
      <c r="Q18" s="62">
        <f t="shared" si="1"/>
        <v>58.333333333333336</v>
      </c>
    </row>
    <row r="19" spans="1:17" ht="14.25" customHeight="1">
      <c r="A19" s="60">
        <v>12</v>
      </c>
      <c r="B19" s="28" t="s">
        <v>198</v>
      </c>
      <c r="C19" s="49">
        <v>7</v>
      </c>
      <c r="D19" s="49" t="s">
        <v>43</v>
      </c>
      <c r="E19" s="49">
        <v>4</v>
      </c>
      <c r="F19" s="49">
        <v>6</v>
      </c>
      <c r="G19" s="49">
        <v>3</v>
      </c>
      <c r="H19" s="49">
        <v>0</v>
      </c>
      <c r="I19" s="50">
        <v>10</v>
      </c>
      <c r="J19" s="50">
        <v>16</v>
      </c>
      <c r="K19" s="50">
        <v>5</v>
      </c>
      <c r="L19" s="50">
        <v>0</v>
      </c>
      <c r="M19" s="50">
        <v>4</v>
      </c>
      <c r="N19" s="50">
        <f t="shared" si="0"/>
        <v>48</v>
      </c>
      <c r="O19" s="50">
        <v>9</v>
      </c>
      <c r="P19" s="50"/>
      <c r="Q19" s="62">
        <f t="shared" si="1"/>
        <v>57.14285714285714</v>
      </c>
    </row>
    <row r="20" spans="1:17" ht="15">
      <c r="A20" s="60">
        <v>13</v>
      </c>
      <c r="B20" s="31" t="s">
        <v>199</v>
      </c>
      <c r="C20" s="49">
        <v>7</v>
      </c>
      <c r="D20" s="49" t="s">
        <v>42</v>
      </c>
      <c r="E20" s="49">
        <v>2</v>
      </c>
      <c r="F20" s="49">
        <v>8</v>
      </c>
      <c r="G20" s="49">
        <v>7</v>
      </c>
      <c r="H20" s="49">
        <v>2</v>
      </c>
      <c r="I20" s="50">
        <v>11</v>
      </c>
      <c r="J20" s="50">
        <v>14</v>
      </c>
      <c r="K20" s="50">
        <v>0</v>
      </c>
      <c r="L20" s="50">
        <v>1</v>
      </c>
      <c r="M20" s="50">
        <v>3</v>
      </c>
      <c r="N20" s="50">
        <f t="shared" si="0"/>
        <v>48</v>
      </c>
      <c r="O20" s="50">
        <v>9</v>
      </c>
      <c r="P20" s="50"/>
      <c r="Q20" s="62">
        <f t="shared" si="1"/>
        <v>57.14285714285714</v>
      </c>
    </row>
    <row r="21" spans="1:17" ht="15">
      <c r="A21" s="60">
        <v>14</v>
      </c>
      <c r="B21" s="30" t="s">
        <v>200</v>
      </c>
      <c r="C21" s="49">
        <v>7</v>
      </c>
      <c r="D21" s="49" t="s">
        <v>44</v>
      </c>
      <c r="E21" s="49">
        <v>6</v>
      </c>
      <c r="F21" s="49">
        <v>7</v>
      </c>
      <c r="G21" s="49">
        <v>5</v>
      </c>
      <c r="H21" s="49">
        <v>0</v>
      </c>
      <c r="I21" s="50">
        <v>9</v>
      </c>
      <c r="J21" s="50">
        <v>10</v>
      </c>
      <c r="K21" s="50">
        <v>5</v>
      </c>
      <c r="L21" s="50">
        <v>2</v>
      </c>
      <c r="M21" s="50">
        <v>4</v>
      </c>
      <c r="N21" s="50">
        <f t="shared" si="0"/>
        <v>48</v>
      </c>
      <c r="O21" s="50">
        <v>9</v>
      </c>
      <c r="P21" s="50"/>
      <c r="Q21" s="62">
        <f t="shared" si="1"/>
        <v>57.14285714285714</v>
      </c>
    </row>
    <row r="22" spans="1:17" ht="15">
      <c r="A22" s="60">
        <v>15</v>
      </c>
      <c r="B22" s="30" t="s">
        <v>201</v>
      </c>
      <c r="C22" s="49">
        <v>7</v>
      </c>
      <c r="D22" s="49" t="s">
        <v>45</v>
      </c>
      <c r="E22" s="49">
        <v>6</v>
      </c>
      <c r="F22" s="49">
        <v>9</v>
      </c>
      <c r="G22" s="49">
        <v>5</v>
      </c>
      <c r="H22" s="49">
        <v>2</v>
      </c>
      <c r="I22" s="50">
        <v>10</v>
      </c>
      <c r="J22" s="50">
        <v>8</v>
      </c>
      <c r="K22" s="50">
        <v>5</v>
      </c>
      <c r="L22" s="50">
        <v>0</v>
      </c>
      <c r="M22" s="50">
        <v>2</v>
      </c>
      <c r="N22" s="50">
        <f t="shared" si="0"/>
        <v>47</v>
      </c>
      <c r="O22" s="50">
        <v>10</v>
      </c>
      <c r="P22" s="50"/>
      <c r="Q22" s="62">
        <f t="shared" si="1"/>
        <v>55.952380952380956</v>
      </c>
    </row>
    <row r="23" spans="1:17" ht="15">
      <c r="A23" s="60">
        <v>16</v>
      </c>
      <c r="B23" s="30" t="s">
        <v>202</v>
      </c>
      <c r="C23" s="49">
        <v>7</v>
      </c>
      <c r="D23" s="49" t="s">
        <v>46</v>
      </c>
      <c r="E23" s="49">
        <v>6</v>
      </c>
      <c r="F23" s="49">
        <v>8</v>
      </c>
      <c r="G23" s="49">
        <v>3</v>
      </c>
      <c r="H23" s="49">
        <v>3</v>
      </c>
      <c r="I23" s="50">
        <v>11</v>
      </c>
      <c r="J23" s="50">
        <v>10</v>
      </c>
      <c r="K23" s="50">
        <v>0</v>
      </c>
      <c r="L23" s="50">
        <v>0</v>
      </c>
      <c r="M23" s="50">
        <v>6</v>
      </c>
      <c r="N23" s="50">
        <f t="shared" si="0"/>
        <v>47</v>
      </c>
      <c r="O23" s="50">
        <v>10</v>
      </c>
      <c r="P23" s="50"/>
      <c r="Q23" s="62">
        <f t="shared" si="1"/>
        <v>55.952380952380956</v>
      </c>
    </row>
    <row r="24" spans="1:17" ht="15">
      <c r="A24" s="60">
        <v>17</v>
      </c>
      <c r="B24" s="30" t="s">
        <v>203</v>
      </c>
      <c r="C24" s="49">
        <v>7</v>
      </c>
      <c r="D24" s="49" t="s">
        <v>47</v>
      </c>
      <c r="E24" s="49">
        <v>4</v>
      </c>
      <c r="F24" s="49">
        <v>9</v>
      </c>
      <c r="G24" s="49">
        <v>5</v>
      </c>
      <c r="H24" s="49">
        <v>0</v>
      </c>
      <c r="I24" s="50">
        <v>9</v>
      </c>
      <c r="J24" s="50">
        <v>12</v>
      </c>
      <c r="K24" s="50">
        <v>0</v>
      </c>
      <c r="L24" s="50">
        <v>0</v>
      </c>
      <c r="M24" s="50">
        <v>7</v>
      </c>
      <c r="N24" s="50">
        <f t="shared" si="0"/>
        <v>46</v>
      </c>
      <c r="O24" s="50">
        <v>11</v>
      </c>
      <c r="P24" s="50"/>
      <c r="Q24" s="62">
        <f t="shared" si="1"/>
        <v>54.761904761904766</v>
      </c>
    </row>
    <row r="25" spans="1:17" ht="15">
      <c r="A25" s="60">
        <v>18</v>
      </c>
      <c r="B25" s="30" t="s">
        <v>204</v>
      </c>
      <c r="C25" s="49">
        <v>7</v>
      </c>
      <c r="D25" s="49" t="s">
        <v>48</v>
      </c>
      <c r="E25" s="49">
        <v>6</v>
      </c>
      <c r="F25" s="49">
        <v>8</v>
      </c>
      <c r="G25" s="49">
        <v>6</v>
      </c>
      <c r="H25" s="49">
        <v>2</v>
      </c>
      <c r="I25" s="50">
        <v>10</v>
      </c>
      <c r="J25" s="50">
        <v>10</v>
      </c>
      <c r="K25" s="50">
        <v>0</v>
      </c>
      <c r="L25" s="50">
        <v>0</v>
      </c>
      <c r="M25" s="50">
        <v>4</v>
      </c>
      <c r="N25" s="50">
        <f t="shared" si="0"/>
        <v>46</v>
      </c>
      <c r="O25" s="50">
        <v>11</v>
      </c>
      <c r="P25" s="50"/>
      <c r="Q25" s="62">
        <f t="shared" si="1"/>
        <v>54.761904761904766</v>
      </c>
    </row>
    <row r="26" spans="1:17" ht="15">
      <c r="A26" s="60">
        <v>19</v>
      </c>
      <c r="B26" s="31" t="s">
        <v>205</v>
      </c>
      <c r="C26" s="61">
        <v>7</v>
      </c>
      <c r="D26" s="61" t="s">
        <v>164</v>
      </c>
      <c r="E26" s="56">
        <v>4</v>
      </c>
      <c r="F26" s="56">
        <v>6</v>
      </c>
      <c r="G26" s="56">
        <v>5</v>
      </c>
      <c r="H26" s="56">
        <v>2</v>
      </c>
      <c r="I26" s="54">
        <v>10</v>
      </c>
      <c r="J26" s="54">
        <v>8</v>
      </c>
      <c r="K26" s="54">
        <v>10</v>
      </c>
      <c r="L26" s="54">
        <v>0</v>
      </c>
      <c r="M26" s="54">
        <v>0</v>
      </c>
      <c r="N26" s="50">
        <f t="shared" si="0"/>
        <v>45</v>
      </c>
      <c r="O26" s="50">
        <v>12</v>
      </c>
      <c r="P26" s="50"/>
      <c r="Q26" s="62">
        <f t="shared" si="1"/>
        <v>53.57142857142857</v>
      </c>
    </row>
    <row r="27" spans="1:17" ht="15">
      <c r="A27" s="60">
        <v>20</v>
      </c>
      <c r="B27" s="31" t="s">
        <v>206</v>
      </c>
      <c r="C27" s="61">
        <v>7</v>
      </c>
      <c r="D27" s="61" t="s">
        <v>52</v>
      </c>
      <c r="E27" s="49">
        <v>4</v>
      </c>
      <c r="F27" s="49">
        <v>7</v>
      </c>
      <c r="G27" s="49">
        <v>6</v>
      </c>
      <c r="H27" s="49">
        <v>0</v>
      </c>
      <c r="I27" s="50">
        <v>11</v>
      </c>
      <c r="J27" s="50">
        <v>10</v>
      </c>
      <c r="K27" s="50">
        <v>0</v>
      </c>
      <c r="L27" s="50">
        <v>0</v>
      </c>
      <c r="M27" s="50">
        <v>6</v>
      </c>
      <c r="N27" s="50">
        <f t="shared" si="0"/>
        <v>44</v>
      </c>
      <c r="O27" s="50">
        <v>13</v>
      </c>
      <c r="P27" s="50"/>
      <c r="Q27" s="62">
        <f t="shared" si="1"/>
        <v>52.38095238095239</v>
      </c>
    </row>
    <row r="28" spans="1:17" ht="15">
      <c r="A28" s="60">
        <v>21</v>
      </c>
      <c r="B28" s="31" t="s">
        <v>207</v>
      </c>
      <c r="C28" s="61">
        <v>7</v>
      </c>
      <c r="D28" s="61" t="s">
        <v>50</v>
      </c>
      <c r="E28" s="50">
        <v>6</v>
      </c>
      <c r="F28" s="50">
        <v>4</v>
      </c>
      <c r="G28" s="50">
        <v>5</v>
      </c>
      <c r="H28" s="50">
        <v>0</v>
      </c>
      <c r="I28" s="50">
        <v>11</v>
      </c>
      <c r="J28" s="50">
        <v>10</v>
      </c>
      <c r="K28" s="50">
        <v>5</v>
      </c>
      <c r="L28" s="50">
        <v>0</v>
      </c>
      <c r="M28" s="50">
        <v>3</v>
      </c>
      <c r="N28" s="50">
        <f t="shared" si="0"/>
        <v>44</v>
      </c>
      <c r="O28" s="50">
        <v>13</v>
      </c>
      <c r="P28" s="50"/>
      <c r="Q28" s="62">
        <f t="shared" si="1"/>
        <v>52.38095238095239</v>
      </c>
    </row>
    <row r="29" spans="1:17" ht="15">
      <c r="A29" s="60">
        <v>22</v>
      </c>
      <c r="B29" s="31" t="s">
        <v>208</v>
      </c>
      <c r="C29" s="61">
        <v>7</v>
      </c>
      <c r="D29" s="61" t="s">
        <v>51</v>
      </c>
      <c r="E29" s="49">
        <v>4</v>
      </c>
      <c r="F29" s="49">
        <v>7</v>
      </c>
      <c r="G29" s="49">
        <v>6</v>
      </c>
      <c r="H29" s="49">
        <v>1</v>
      </c>
      <c r="I29" s="50">
        <v>11</v>
      </c>
      <c r="J29" s="50">
        <v>10</v>
      </c>
      <c r="K29" s="50">
        <v>0</v>
      </c>
      <c r="L29" s="50">
        <v>0</v>
      </c>
      <c r="M29" s="50">
        <v>5</v>
      </c>
      <c r="N29" s="50">
        <f t="shared" si="0"/>
        <v>44</v>
      </c>
      <c r="O29" s="50">
        <v>13</v>
      </c>
      <c r="P29" s="50"/>
      <c r="Q29" s="62">
        <f t="shared" si="1"/>
        <v>52.38095238095239</v>
      </c>
    </row>
    <row r="30" spans="1:17" ht="15">
      <c r="A30" s="60">
        <v>23</v>
      </c>
      <c r="B30" s="28" t="s">
        <v>209</v>
      </c>
      <c r="C30" s="61">
        <v>7</v>
      </c>
      <c r="D30" s="61" t="s">
        <v>49</v>
      </c>
      <c r="E30" s="49">
        <v>6</v>
      </c>
      <c r="F30" s="49">
        <v>7</v>
      </c>
      <c r="G30" s="49">
        <v>3</v>
      </c>
      <c r="H30" s="49">
        <v>2</v>
      </c>
      <c r="I30" s="50">
        <v>8</v>
      </c>
      <c r="J30" s="50">
        <v>10</v>
      </c>
      <c r="K30" s="50">
        <v>5</v>
      </c>
      <c r="L30" s="50">
        <v>0</v>
      </c>
      <c r="M30" s="50">
        <v>1</v>
      </c>
      <c r="N30" s="50">
        <f t="shared" si="0"/>
        <v>42</v>
      </c>
      <c r="O30" s="50">
        <v>14</v>
      </c>
      <c r="P30" s="50"/>
      <c r="Q30" s="62">
        <f t="shared" si="1"/>
        <v>50</v>
      </c>
    </row>
    <row r="31" spans="1:17" s="44" customFormat="1" ht="15">
      <c r="A31" s="60">
        <v>24</v>
      </c>
      <c r="B31" s="30" t="s">
        <v>210</v>
      </c>
      <c r="C31" s="49">
        <v>7</v>
      </c>
      <c r="D31" s="49" t="s">
        <v>53</v>
      </c>
      <c r="E31" s="49">
        <v>6</v>
      </c>
      <c r="F31" s="49">
        <v>9</v>
      </c>
      <c r="G31" s="49">
        <v>2</v>
      </c>
      <c r="H31" s="49">
        <v>0</v>
      </c>
      <c r="I31" s="50">
        <v>10</v>
      </c>
      <c r="J31" s="50">
        <v>12</v>
      </c>
      <c r="K31" s="50">
        <v>0</v>
      </c>
      <c r="L31" s="50">
        <v>0</v>
      </c>
      <c r="M31" s="50">
        <v>2</v>
      </c>
      <c r="N31" s="50">
        <f t="shared" si="0"/>
        <v>41</v>
      </c>
      <c r="O31" s="29">
        <v>15</v>
      </c>
      <c r="P31" s="63"/>
      <c r="Q31" s="62">
        <f t="shared" si="1"/>
        <v>48.80952380952381</v>
      </c>
    </row>
    <row r="32" spans="1:17" ht="27.75" customHeight="1">
      <c r="A32" s="60">
        <v>25</v>
      </c>
      <c r="B32" s="28" t="s">
        <v>211</v>
      </c>
      <c r="C32" s="49">
        <v>7</v>
      </c>
      <c r="D32" s="49" t="s">
        <v>54</v>
      </c>
      <c r="E32" s="50">
        <v>6</v>
      </c>
      <c r="F32" s="50">
        <v>5</v>
      </c>
      <c r="G32" s="50">
        <v>3</v>
      </c>
      <c r="H32" s="50">
        <v>0</v>
      </c>
      <c r="I32" s="50">
        <v>11</v>
      </c>
      <c r="J32" s="50">
        <v>6</v>
      </c>
      <c r="K32" s="50">
        <v>0</v>
      </c>
      <c r="L32" s="50">
        <v>1</v>
      </c>
      <c r="M32" s="50">
        <v>6</v>
      </c>
      <c r="N32" s="50">
        <f t="shared" si="0"/>
        <v>38</v>
      </c>
      <c r="O32" s="50">
        <v>16</v>
      </c>
      <c r="P32" s="50"/>
      <c r="Q32" s="62">
        <f t="shared" si="1"/>
        <v>45.23809523809524</v>
      </c>
    </row>
    <row r="33" spans="1:17" ht="15">
      <c r="A33" s="60">
        <v>26</v>
      </c>
      <c r="B33" s="28" t="s">
        <v>212</v>
      </c>
      <c r="C33" s="49">
        <v>7</v>
      </c>
      <c r="D33" s="49" t="s">
        <v>55</v>
      </c>
      <c r="E33" s="50">
        <v>4</v>
      </c>
      <c r="F33" s="50">
        <v>8</v>
      </c>
      <c r="G33" s="50">
        <v>3</v>
      </c>
      <c r="H33" s="50">
        <v>0</v>
      </c>
      <c r="I33" s="50">
        <v>4</v>
      </c>
      <c r="J33" s="50">
        <v>8</v>
      </c>
      <c r="K33" s="50">
        <v>5</v>
      </c>
      <c r="L33" s="50">
        <v>0</v>
      </c>
      <c r="M33" s="50">
        <v>4</v>
      </c>
      <c r="N33" s="50">
        <f t="shared" si="0"/>
        <v>36</v>
      </c>
      <c r="O33" s="50">
        <v>17</v>
      </c>
      <c r="P33" s="50"/>
      <c r="Q33" s="62">
        <f t="shared" si="1"/>
        <v>42.857142857142854</v>
      </c>
    </row>
    <row r="34" spans="1:17" ht="15">
      <c r="A34" s="60">
        <v>27</v>
      </c>
      <c r="B34" s="28" t="s">
        <v>213</v>
      </c>
      <c r="C34" s="49">
        <v>7</v>
      </c>
      <c r="D34" s="49" t="s">
        <v>56</v>
      </c>
      <c r="E34" s="50">
        <v>4</v>
      </c>
      <c r="F34" s="50">
        <v>6</v>
      </c>
      <c r="G34" s="50">
        <v>3</v>
      </c>
      <c r="H34" s="50">
        <v>0</v>
      </c>
      <c r="I34" s="50">
        <v>8</v>
      </c>
      <c r="J34" s="50">
        <v>6</v>
      </c>
      <c r="K34" s="50">
        <v>5</v>
      </c>
      <c r="L34" s="50">
        <v>0</v>
      </c>
      <c r="M34" s="50">
        <v>2</v>
      </c>
      <c r="N34" s="50">
        <f t="shared" si="0"/>
        <v>34</v>
      </c>
      <c r="O34" s="29">
        <v>18</v>
      </c>
      <c r="P34" s="50"/>
      <c r="Q34" s="62">
        <f t="shared" si="1"/>
        <v>40.476190476190474</v>
      </c>
    </row>
    <row r="35" spans="1:17" ht="15">
      <c r="A35" s="60">
        <v>28</v>
      </c>
      <c r="B35" s="28" t="s">
        <v>214</v>
      </c>
      <c r="C35" s="49">
        <v>7</v>
      </c>
      <c r="D35" s="49" t="s">
        <v>31</v>
      </c>
      <c r="E35" s="50">
        <v>2</v>
      </c>
      <c r="F35" s="50">
        <v>7</v>
      </c>
      <c r="G35" s="50">
        <v>0</v>
      </c>
      <c r="H35" s="50">
        <v>0</v>
      </c>
      <c r="I35" s="50">
        <v>10</v>
      </c>
      <c r="J35" s="50">
        <v>6</v>
      </c>
      <c r="K35" s="50">
        <v>0</v>
      </c>
      <c r="L35" s="50">
        <v>0</v>
      </c>
      <c r="M35" s="50">
        <v>6</v>
      </c>
      <c r="N35" s="50">
        <f t="shared" si="0"/>
        <v>31</v>
      </c>
      <c r="O35" s="50">
        <v>19</v>
      </c>
      <c r="P35" s="50"/>
      <c r="Q35" s="62">
        <f t="shared" si="1"/>
        <v>36.904761904761905</v>
      </c>
    </row>
    <row r="36" spans="1:17" ht="15">
      <c r="A36" s="23"/>
      <c r="B36" s="25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7"/>
    </row>
    <row r="38" ht="15.75">
      <c r="B38" s="9" t="s">
        <v>9</v>
      </c>
    </row>
    <row r="39" ht="15.75">
      <c r="B39" s="10"/>
    </row>
    <row r="40" ht="15.75">
      <c r="B40" s="9" t="s">
        <v>10</v>
      </c>
    </row>
    <row r="41" ht="15.75">
      <c r="B41" s="10"/>
    </row>
    <row r="42" ht="15.75">
      <c r="B42" s="10"/>
    </row>
    <row r="43" ht="15.75">
      <c r="B43" s="10"/>
    </row>
    <row r="44" ht="15.75">
      <c r="B44" s="11" t="s">
        <v>11</v>
      </c>
    </row>
    <row r="45" ht="15">
      <c r="B45" s="12"/>
    </row>
    <row r="46" ht="15">
      <c r="B46" s="12"/>
    </row>
  </sheetData>
  <sheetProtection/>
  <autoFilter ref="B7:N35">
    <sortState ref="B8:N46">
      <sortCondition descending="1" sortBy="value" ref="N8:N46"/>
    </sortState>
  </autoFilter>
  <mergeCells count="5">
    <mergeCell ref="A1:N1"/>
    <mergeCell ref="A2:N2"/>
    <mergeCell ref="A4:N4"/>
    <mergeCell ref="A5:N5"/>
    <mergeCell ref="A3:Q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6" r:id="rId2"/>
  <rowBreaks count="1" manualBreakCount="1">
    <brk id="24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7"/>
  <sheetViews>
    <sheetView zoomScale="110" zoomScaleNormal="110" zoomScaleSheetLayoutView="115" workbookViewId="0" topLeftCell="A1">
      <selection activeCell="C3" sqref="C1:E16384"/>
    </sheetView>
  </sheetViews>
  <sheetFormatPr defaultColWidth="9.140625" defaultRowHeight="15"/>
  <cols>
    <col min="1" max="1" width="4.140625" style="0" customWidth="1"/>
    <col min="2" max="2" width="21.28125" style="8" customWidth="1"/>
    <col min="3" max="3" width="4.28125" style="0" customWidth="1"/>
    <col min="4" max="4" width="12.28125" style="0" customWidth="1"/>
    <col min="5" max="5" width="4.57421875" style="0" customWidth="1"/>
    <col min="6" max="6" width="4.28125" style="0" customWidth="1"/>
    <col min="7" max="8" width="4.57421875" style="0" customWidth="1"/>
    <col min="9" max="9" width="4.28125" style="0" customWidth="1"/>
    <col min="10" max="10" width="4.57421875" style="0" customWidth="1"/>
    <col min="11" max="11" width="4.7109375" style="0" customWidth="1"/>
    <col min="12" max="12" width="5.28125" style="0" customWidth="1"/>
    <col min="13" max="13" width="7.28125" style="0" customWidth="1"/>
    <col min="14" max="14" width="7.140625" style="0" customWidth="1"/>
    <col min="15" max="15" width="6.421875" style="0" customWidth="1"/>
    <col min="16" max="16" width="10.421875" style="0" customWidth="1"/>
  </cols>
  <sheetData>
    <row r="1" spans="1:13" ht="15.7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5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5.75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>
      <c r="A5" s="72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6" ht="67.5" customHeight="1">
      <c r="A7" s="1" t="s">
        <v>1</v>
      </c>
      <c r="B7" s="7" t="s">
        <v>2</v>
      </c>
      <c r="C7" s="2" t="s">
        <v>3</v>
      </c>
      <c r="D7" s="2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17</v>
      </c>
      <c r="J7" s="2" t="s">
        <v>18</v>
      </c>
      <c r="K7" s="2" t="s">
        <v>19</v>
      </c>
      <c r="L7" s="2" t="s">
        <v>30</v>
      </c>
      <c r="M7" s="1" t="s">
        <v>4</v>
      </c>
      <c r="N7" s="19" t="s">
        <v>12</v>
      </c>
      <c r="O7" s="1" t="s">
        <v>13</v>
      </c>
      <c r="P7" s="42" t="s">
        <v>14</v>
      </c>
    </row>
    <row r="8" spans="1:16" ht="24" customHeight="1">
      <c r="A8" s="67">
        <v>1</v>
      </c>
      <c r="B8" s="28" t="s">
        <v>215</v>
      </c>
      <c r="C8" s="53">
        <v>8</v>
      </c>
      <c r="D8" s="52" t="s">
        <v>64</v>
      </c>
      <c r="E8" s="53">
        <v>10</v>
      </c>
      <c r="F8" s="53">
        <v>8</v>
      </c>
      <c r="G8" s="53">
        <v>5</v>
      </c>
      <c r="H8" s="53">
        <v>8</v>
      </c>
      <c r="I8" s="53">
        <v>11</v>
      </c>
      <c r="J8" s="33">
        <v>3</v>
      </c>
      <c r="K8" s="33">
        <v>3</v>
      </c>
      <c r="L8" s="33">
        <v>11</v>
      </c>
      <c r="M8" s="65">
        <f aca="true" t="shared" si="0" ref="M8:M37">SUM(E8:L8)</f>
        <v>59</v>
      </c>
      <c r="N8" s="33">
        <v>1</v>
      </c>
      <c r="O8" s="33" t="s">
        <v>89</v>
      </c>
      <c r="P8" s="66">
        <f>M8/80*100</f>
        <v>73.75</v>
      </c>
    </row>
    <row r="9" spans="1:16" ht="22.5" customHeight="1">
      <c r="A9" s="67">
        <v>2</v>
      </c>
      <c r="B9" s="31" t="s">
        <v>216</v>
      </c>
      <c r="C9" s="53">
        <v>8</v>
      </c>
      <c r="D9" s="52" t="s">
        <v>63</v>
      </c>
      <c r="E9" s="5">
        <v>7</v>
      </c>
      <c r="F9" s="5">
        <v>8</v>
      </c>
      <c r="G9" s="5">
        <v>4</v>
      </c>
      <c r="H9" s="5">
        <v>8</v>
      </c>
      <c r="I9" s="5">
        <v>4</v>
      </c>
      <c r="J9" s="3">
        <v>3</v>
      </c>
      <c r="K9" s="3">
        <v>4</v>
      </c>
      <c r="L9" s="3">
        <v>14</v>
      </c>
      <c r="M9" s="15">
        <f t="shared" si="0"/>
        <v>52</v>
      </c>
      <c r="N9" s="3">
        <v>2</v>
      </c>
      <c r="O9" s="3" t="s">
        <v>90</v>
      </c>
      <c r="P9" s="66">
        <f aca="true" t="shared" si="1" ref="P9:P37">M9/80*100</f>
        <v>65</v>
      </c>
    </row>
    <row r="10" spans="1:16" ht="19.5" customHeight="1">
      <c r="A10" s="67">
        <v>3</v>
      </c>
      <c r="B10" s="28" t="s">
        <v>217</v>
      </c>
      <c r="C10" s="53">
        <v>8</v>
      </c>
      <c r="D10" s="52" t="s">
        <v>62</v>
      </c>
      <c r="E10" s="5">
        <v>6</v>
      </c>
      <c r="F10" s="5">
        <v>8</v>
      </c>
      <c r="G10" s="5">
        <v>6</v>
      </c>
      <c r="H10" s="5">
        <v>8</v>
      </c>
      <c r="I10" s="5">
        <v>5</v>
      </c>
      <c r="J10" s="3">
        <v>2</v>
      </c>
      <c r="K10" s="3">
        <v>4</v>
      </c>
      <c r="L10" s="3">
        <v>9</v>
      </c>
      <c r="M10" s="15">
        <f t="shared" si="0"/>
        <v>48</v>
      </c>
      <c r="N10" s="3">
        <v>3</v>
      </c>
      <c r="O10" s="3" t="s">
        <v>91</v>
      </c>
      <c r="P10" s="66">
        <f t="shared" si="1"/>
        <v>60</v>
      </c>
    </row>
    <row r="11" spans="1:16" ht="22.5" customHeight="1">
      <c r="A11" s="67">
        <v>4</v>
      </c>
      <c r="B11" s="29" t="s">
        <v>218</v>
      </c>
      <c r="C11" s="55">
        <v>8</v>
      </c>
      <c r="D11" s="52" t="s">
        <v>60</v>
      </c>
      <c r="E11" s="49">
        <v>5</v>
      </c>
      <c r="F11" s="49">
        <v>9</v>
      </c>
      <c r="G11" s="49">
        <v>6</v>
      </c>
      <c r="H11" s="49">
        <v>4</v>
      </c>
      <c r="I11" s="49">
        <v>2</v>
      </c>
      <c r="J11" s="50">
        <v>2</v>
      </c>
      <c r="K11" s="50">
        <v>4</v>
      </c>
      <c r="L11" s="50">
        <v>16</v>
      </c>
      <c r="M11" s="15">
        <f t="shared" si="0"/>
        <v>48</v>
      </c>
      <c r="N11" s="50">
        <v>3</v>
      </c>
      <c r="O11" s="50" t="s">
        <v>91</v>
      </c>
      <c r="P11" s="66">
        <f t="shared" si="1"/>
        <v>60</v>
      </c>
    </row>
    <row r="12" spans="1:16" s="44" customFormat="1" ht="15">
      <c r="A12" s="67">
        <v>5</v>
      </c>
      <c r="B12" s="30" t="s">
        <v>219</v>
      </c>
      <c r="C12" s="53">
        <v>8</v>
      </c>
      <c r="D12" s="52" t="s">
        <v>61</v>
      </c>
      <c r="E12" s="5">
        <v>7</v>
      </c>
      <c r="F12" s="5">
        <v>7</v>
      </c>
      <c r="G12" s="5">
        <v>2</v>
      </c>
      <c r="H12" s="5">
        <v>0</v>
      </c>
      <c r="I12" s="5">
        <v>9</v>
      </c>
      <c r="J12" s="3">
        <v>1</v>
      </c>
      <c r="K12" s="3">
        <v>4</v>
      </c>
      <c r="L12" s="3">
        <v>15</v>
      </c>
      <c r="M12" s="15">
        <f t="shared" si="0"/>
        <v>45</v>
      </c>
      <c r="N12" s="3">
        <v>4</v>
      </c>
      <c r="O12" s="3"/>
      <c r="P12" s="66">
        <f t="shared" si="1"/>
        <v>56.25</v>
      </c>
    </row>
    <row r="13" spans="1:16" ht="23.25" customHeight="1">
      <c r="A13" s="67">
        <v>6</v>
      </c>
      <c r="B13" s="29" t="s">
        <v>220</v>
      </c>
      <c r="C13" s="53">
        <v>8</v>
      </c>
      <c r="D13" s="52" t="s">
        <v>59</v>
      </c>
      <c r="E13" s="5">
        <v>7</v>
      </c>
      <c r="F13" s="5">
        <v>7</v>
      </c>
      <c r="G13" s="5">
        <v>3</v>
      </c>
      <c r="H13" s="5">
        <v>8</v>
      </c>
      <c r="I13" s="5">
        <v>3</v>
      </c>
      <c r="J13" s="3">
        <v>1</v>
      </c>
      <c r="K13" s="3">
        <v>4</v>
      </c>
      <c r="L13" s="3">
        <v>12</v>
      </c>
      <c r="M13" s="15">
        <f t="shared" si="0"/>
        <v>45</v>
      </c>
      <c r="N13" s="3">
        <v>4</v>
      </c>
      <c r="O13" s="3"/>
      <c r="P13" s="66">
        <f t="shared" si="1"/>
        <v>56.25</v>
      </c>
    </row>
    <row r="14" spans="1:16" ht="15">
      <c r="A14" s="67">
        <v>7</v>
      </c>
      <c r="B14" s="30" t="s">
        <v>221</v>
      </c>
      <c r="C14" s="53">
        <v>8</v>
      </c>
      <c r="D14" s="52" t="s">
        <v>84</v>
      </c>
      <c r="E14" s="5">
        <v>4</v>
      </c>
      <c r="F14" s="5">
        <v>5</v>
      </c>
      <c r="G14" s="5">
        <v>2</v>
      </c>
      <c r="H14" s="5">
        <v>6</v>
      </c>
      <c r="I14" s="5">
        <v>7</v>
      </c>
      <c r="J14" s="3">
        <v>1</v>
      </c>
      <c r="K14" s="3">
        <v>4</v>
      </c>
      <c r="L14" s="3">
        <v>11</v>
      </c>
      <c r="M14" s="15">
        <f t="shared" si="0"/>
        <v>40</v>
      </c>
      <c r="N14" s="3">
        <v>5</v>
      </c>
      <c r="O14" s="3"/>
      <c r="P14" s="66">
        <f t="shared" si="1"/>
        <v>50</v>
      </c>
    </row>
    <row r="15" spans="1:16" s="44" customFormat="1" ht="19.5" customHeight="1">
      <c r="A15" s="67">
        <v>8</v>
      </c>
      <c r="B15" s="28" t="s">
        <v>222</v>
      </c>
      <c r="C15" s="53">
        <v>8</v>
      </c>
      <c r="D15" s="52" t="s">
        <v>78</v>
      </c>
      <c r="E15" s="5">
        <v>7</v>
      </c>
      <c r="F15" s="5">
        <v>8</v>
      </c>
      <c r="G15" s="5">
        <v>6</v>
      </c>
      <c r="H15" s="5">
        <v>0</v>
      </c>
      <c r="I15" s="5">
        <v>4</v>
      </c>
      <c r="J15" s="3">
        <v>2</v>
      </c>
      <c r="K15" s="3">
        <v>4</v>
      </c>
      <c r="L15" s="3">
        <v>8</v>
      </c>
      <c r="M15" s="15">
        <f t="shared" si="0"/>
        <v>39</v>
      </c>
      <c r="N15" s="3">
        <v>6</v>
      </c>
      <c r="O15" s="3"/>
      <c r="P15" s="66">
        <f t="shared" si="1"/>
        <v>48.75</v>
      </c>
    </row>
    <row r="16" spans="1:16" ht="18.75" customHeight="1">
      <c r="A16" s="67">
        <v>9</v>
      </c>
      <c r="B16" s="30" t="s">
        <v>223</v>
      </c>
      <c r="C16" s="53">
        <v>8</v>
      </c>
      <c r="D16" s="52" t="s">
        <v>87</v>
      </c>
      <c r="E16" s="5">
        <v>6</v>
      </c>
      <c r="F16" s="5">
        <v>8</v>
      </c>
      <c r="G16" s="5">
        <v>5</v>
      </c>
      <c r="H16" s="5">
        <v>8</v>
      </c>
      <c r="I16" s="5">
        <v>1</v>
      </c>
      <c r="J16" s="3">
        <v>1</v>
      </c>
      <c r="K16" s="3">
        <v>0</v>
      </c>
      <c r="L16" s="3">
        <v>10</v>
      </c>
      <c r="M16" s="15">
        <f t="shared" si="0"/>
        <v>39</v>
      </c>
      <c r="N16" s="3">
        <v>6</v>
      </c>
      <c r="O16" s="3"/>
      <c r="P16" s="66">
        <f t="shared" si="1"/>
        <v>48.75</v>
      </c>
    </row>
    <row r="17" spans="1:16" ht="24.75" customHeight="1">
      <c r="A17" s="67">
        <v>10</v>
      </c>
      <c r="B17" s="34" t="s">
        <v>224</v>
      </c>
      <c r="C17" s="5">
        <v>8</v>
      </c>
      <c r="D17" s="24" t="s">
        <v>86</v>
      </c>
      <c r="E17" s="5">
        <v>6</v>
      </c>
      <c r="F17" s="5">
        <v>6</v>
      </c>
      <c r="G17" s="5">
        <v>5</v>
      </c>
      <c r="H17" s="5">
        <v>4</v>
      </c>
      <c r="I17" s="5">
        <v>0</v>
      </c>
      <c r="J17" s="3">
        <v>1</v>
      </c>
      <c r="K17" s="3">
        <v>3</v>
      </c>
      <c r="L17" s="3">
        <v>12</v>
      </c>
      <c r="M17" s="15">
        <f t="shared" si="0"/>
        <v>37</v>
      </c>
      <c r="N17" s="3">
        <v>7</v>
      </c>
      <c r="O17" s="3"/>
      <c r="P17" s="66">
        <f t="shared" si="1"/>
        <v>46.25</v>
      </c>
    </row>
    <row r="18" spans="1:16" ht="15">
      <c r="A18" s="67">
        <v>11</v>
      </c>
      <c r="B18" s="30" t="s">
        <v>225</v>
      </c>
      <c r="C18" s="53">
        <v>8</v>
      </c>
      <c r="D18" s="52" t="s">
        <v>80</v>
      </c>
      <c r="E18" s="5">
        <v>6</v>
      </c>
      <c r="F18" s="5">
        <v>7</v>
      </c>
      <c r="G18" s="5">
        <v>0</v>
      </c>
      <c r="H18" s="5">
        <v>8</v>
      </c>
      <c r="I18" s="5">
        <v>3</v>
      </c>
      <c r="J18" s="3">
        <v>0</v>
      </c>
      <c r="K18" s="3">
        <v>2</v>
      </c>
      <c r="L18" s="3">
        <v>11</v>
      </c>
      <c r="M18" s="15">
        <f t="shared" si="0"/>
        <v>37</v>
      </c>
      <c r="N18" s="3">
        <v>7</v>
      </c>
      <c r="O18" s="3"/>
      <c r="P18" s="66">
        <f t="shared" si="1"/>
        <v>46.25</v>
      </c>
    </row>
    <row r="19" spans="1:16" ht="15">
      <c r="A19" s="67">
        <v>12</v>
      </c>
      <c r="B19" s="30" t="s">
        <v>226</v>
      </c>
      <c r="C19" s="53">
        <v>8</v>
      </c>
      <c r="D19" s="52" t="s">
        <v>76</v>
      </c>
      <c r="E19" s="5">
        <v>4</v>
      </c>
      <c r="F19" s="5">
        <v>10</v>
      </c>
      <c r="G19" s="5">
        <v>6</v>
      </c>
      <c r="H19" s="5">
        <v>3</v>
      </c>
      <c r="I19" s="5">
        <v>3</v>
      </c>
      <c r="J19" s="3">
        <v>1</v>
      </c>
      <c r="K19" s="3">
        <v>3</v>
      </c>
      <c r="L19" s="3">
        <v>6</v>
      </c>
      <c r="M19" s="15">
        <f t="shared" si="0"/>
        <v>36</v>
      </c>
      <c r="N19" s="3">
        <v>8</v>
      </c>
      <c r="O19" s="3"/>
      <c r="P19" s="66">
        <f t="shared" si="1"/>
        <v>45</v>
      </c>
    </row>
    <row r="20" spans="1:16" ht="15">
      <c r="A20" s="67">
        <v>13</v>
      </c>
      <c r="B20" s="30" t="s">
        <v>227</v>
      </c>
      <c r="C20" s="53">
        <v>8</v>
      </c>
      <c r="D20" s="52" t="s">
        <v>82</v>
      </c>
      <c r="E20" s="5">
        <v>7</v>
      </c>
      <c r="F20" s="5">
        <v>6</v>
      </c>
      <c r="G20" s="5">
        <v>5</v>
      </c>
      <c r="H20" s="5">
        <v>6</v>
      </c>
      <c r="I20" s="5">
        <v>2</v>
      </c>
      <c r="J20" s="3">
        <v>1</v>
      </c>
      <c r="K20" s="3">
        <v>4</v>
      </c>
      <c r="L20" s="3">
        <v>5</v>
      </c>
      <c r="M20" s="15">
        <f t="shared" si="0"/>
        <v>36</v>
      </c>
      <c r="N20" s="3">
        <v>8</v>
      </c>
      <c r="O20" s="3"/>
      <c r="P20" s="66">
        <f t="shared" si="1"/>
        <v>45</v>
      </c>
    </row>
    <row r="21" spans="1:16" ht="27.75" customHeight="1">
      <c r="A21" s="67">
        <v>14</v>
      </c>
      <c r="B21" s="29" t="s">
        <v>228</v>
      </c>
      <c r="C21" s="55">
        <v>8</v>
      </c>
      <c r="D21" s="52" t="s">
        <v>81</v>
      </c>
      <c r="E21" s="49">
        <v>5</v>
      </c>
      <c r="F21" s="49">
        <v>6</v>
      </c>
      <c r="G21" s="49">
        <v>6</v>
      </c>
      <c r="H21" s="49">
        <v>4</v>
      </c>
      <c r="I21" s="49">
        <v>3</v>
      </c>
      <c r="J21" s="50">
        <v>1</v>
      </c>
      <c r="K21" s="50">
        <v>3</v>
      </c>
      <c r="L21" s="50">
        <v>8</v>
      </c>
      <c r="M21" s="15">
        <f t="shared" si="0"/>
        <v>36</v>
      </c>
      <c r="N21" s="50">
        <v>8</v>
      </c>
      <c r="O21" s="50"/>
      <c r="P21" s="66">
        <f t="shared" si="1"/>
        <v>45</v>
      </c>
    </row>
    <row r="22" spans="1:16" ht="15">
      <c r="A22" s="67">
        <v>15</v>
      </c>
      <c r="B22" s="28" t="s">
        <v>229</v>
      </c>
      <c r="C22" s="55">
        <v>8</v>
      </c>
      <c r="D22" s="52" t="s">
        <v>88</v>
      </c>
      <c r="E22" s="49">
        <v>5</v>
      </c>
      <c r="F22" s="49">
        <v>7</v>
      </c>
      <c r="G22" s="49">
        <v>4</v>
      </c>
      <c r="H22" s="49">
        <v>3</v>
      </c>
      <c r="I22" s="49">
        <v>4</v>
      </c>
      <c r="J22" s="50">
        <v>2</v>
      </c>
      <c r="K22" s="50">
        <v>2</v>
      </c>
      <c r="L22" s="50">
        <v>9</v>
      </c>
      <c r="M22" s="15">
        <f t="shared" si="0"/>
        <v>36</v>
      </c>
      <c r="N22" s="50">
        <v>8</v>
      </c>
      <c r="O22" s="50"/>
      <c r="P22" s="66">
        <f t="shared" si="1"/>
        <v>45</v>
      </c>
    </row>
    <row r="23" spans="1:16" ht="15">
      <c r="A23" s="67">
        <v>16</v>
      </c>
      <c r="B23" s="30" t="s">
        <v>230</v>
      </c>
      <c r="C23" s="53">
        <v>8</v>
      </c>
      <c r="D23" s="52" t="s">
        <v>71</v>
      </c>
      <c r="E23" s="5">
        <v>4</v>
      </c>
      <c r="F23" s="5">
        <v>7</v>
      </c>
      <c r="G23" s="5">
        <v>0</v>
      </c>
      <c r="H23" s="5">
        <v>3</v>
      </c>
      <c r="I23" s="5">
        <v>2</v>
      </c>
      <c r="J23" s="3">
        <v>2.5</v>
      </c>
      <c r="K23" s="3">
        <v>4</v>
      </c>
      <c r="L23" s="3">
        <v>12</v>
      </c>
      <c r="M23" s="15">
        <f t="shared" si="0"/>
        <v>34.5</v>
      </c>
      <c r="N23" s="3">
        <v>9</v>
      </c>
      <c r="O23" s="3"/>
      <c r="P23" s="66">
        <f t="shared" si="1"/>
        <v>43.125</v>
      </c>
    </row>
    <row r="24" spans="1:16" ht="15">
      <c r="A24" s="67">
        <v>17</v>
      </c>
      <c r="B24" s="30" t="s">
        <v>231</v>
      </c>
      <c r="C24" s="53">
        <v>8</v>
      </c>
      <c r="D24" s="52" t="s">
        <v>74</v>
      </c>
      <c r="E24" s="53">
        <v>4</v>
      </c>
      <c r="F24" s="53">
        <v>7</v>
      </c>
      <c r="G24" s="53">
        <v>1</v>
      </c>
      <c r="H24" s="53">
        <v>4</v>
      </c>
      <c r="I24" s="53">
        <v>3</v>
      </c>
      <c r="J24" s="33">
        <v>1</v>
      </c>
      <c r="K24" s="33">
        <v>4</v>
      </c>
      <c r="L24" s="33">
        <v>10</v>
      </c>
      <c r="M24" s="65">
        <f t="shared" si="0"/>
        <v>34</v>
      </c>
      <c r="N24" s="33">
        <v>10</v>
      </c>
      <c r="O24" s="43"/>
      <c r="P24" s="66">
        <f t="shared" si="1"/>
        <v>42.5</v>
      </c>
    </row>
    <row r="25" spans="1:16" ht="15">
      <c r="A25" s="67">
        <v>18</v>
      </c>
      <c r="B25" s="30" t="s">
        <v>232</v>
      </c>
      <c r="C25" s="5">
        <v>8</v>
      </c>
      <c r="D25" s="24" t="s">
        <v>85</v>
      </c>
      <c r="E25" s="5">
        <v>4</v>
      </c>
      <c r="F25" s="5">
        <v>6</v>
      </c>
      <c r="G25" s="5">
        <v>2</v>
      </c>
      <c r="H25" s="5">
        <v>6</v>
      </c>
      <c r="I25" s="5">
        <v>0</v>
      </c>
      <c r="J25" s="3">
        <v>0</v>
      </c>
      <c r="K25" s="3">
        <v>4</v>
      </c>
      <c r="L25" s="3">
        <v>11</v>
      </c>
      <c r="M25" s="15">
        <f t="shared" si="0"/>
        <v>33</v>
      </c>
      <c r="N25" s="3">
        <v>11</v>
      </c>
      <c r="O25" s="3"/>
      <c r="P25" s="66">
        <f t="shared" si="1"/>
        <v>41.25</v>
      </c>
    </row>
    <row r="26" spans="1:16" ht="18.75" customHeight="1">
      <c r="A26" s="67">
        <v>19</v>
      </c>
      <c r="B26" s="28" t="s">
        <v>233</v>
      </c>
      <c r="C26" s="53">
        <v>8</v>
      </c>
      <c r="D26" s="52" t="s">
        <v>77</v>
      </c>
      <c r="E26" s="5">
        <v>8</v>
      </c>
      <c r="F26" s="5">
        <v>7</v>
      </c>
      <c r="G26" s="5">
        <v>4</v>
      </c>
      <c r="H26" s="5">
        <v>3</v>
      </c>
      <c r="I26" s="5">
        <v>5</v>
      </c>
      <c r="J26" s="3">
        <v>2</v>
      </c>
      <c r="K26" s="3">
        <v>4</v>
      </c>
      <c r="L26" s="3">
        <v>0</v>
      </c>
      <c r="M26" s="15">
        <f t="shared" si="0"/>
        <v>33</v>
      </c>
      <c r="N26" s="3">
        <v>11</v>
      </c>
      <c r="O26" s="3"/>
      <c r="P26" s="66">
        <f t="shared" si="1"/>
        <v>41.25</v>
      </c>
    </row>
    <row r="27" spans="1:16" ht="15">
      <c r="A27" s="67">
        <v>20</v>
      </c>
      <c r="B27" s="31" t="s">
        <v>234</v>
      </c>
      <c r="C27" s="55">
        <v>8</v>
      </c>
      <c r="D27" s="52" t="s">
        <v>66</v>
      </c>
      <c r="E27" s="49">
        <v>3</v>
      </c>
      <c r="F27" s="49">
        <v>9</v>
      </c>
      <c r="G27" s="49">
        <v>4</v>
      </c>
      <c r="H27" s="49">
        <v>0</v>
      </c>
      <c r="I27" s="49">
        <v>2</v>
      </c>
      <c r="J27" s="50">
        <v>1.5</v>
      </c>
      <c r="K27" s="50">
        <v>2</v>
      </c>
      <c r="L27" s="50">
        <v>11</v>
      </c>
      <c r="M27" s="15">
        <f t="shared" si="0"/>
        <v>32.5</v>
      </c>
      <c r="N27" s="50">
        <v>12</v>
      </c>
      <c r="O27" s="50"/>
      <c r="P27" s="66">
        <f t="shared" si="1"/>
        <v>40.625</v>
      </c>
    </row>
    <row r="28" spans="1:16" ht="15">
      <c r="A28" s="67">
        <v>21</v>
      </c>
      <c r="B28" s="31" t="s">
        <v>235</v>
      </c>
      <c r="C28" s="53">
        <v>8</v>
      </c>
      <c r="D28" s="52" t="s">
        <v>83</v>
      </c>
      <c r="E28" s="5">
        <v>8</v>
      </c>
      <c r="F28" s="5">
        <v>6</v>
      </c>
      <c r="G28" s="5">
        <v>5</v>
      </c>
      <c r="H28" s="5">
        <v>0</v>
      </c>
      <c r="I28" s="5">
        <v>3</v>
      </c>
      <c r="J28" s="3">
        <v>1</v>
      </c>
      <c r="K28" s="3">
        <v>4</v>
      </c>
      <c r="L28" s="3">
        <v>3</v>
      </c>
      <c r="M28" s="15">
        <f t="shared" si="0"/>
        <v>30</v>
      </c>
      <c r="N28" s="3">
        <v>13</v>
      </c>
      <c r="O28" s="3"/>
      <c r="P28" s="66">
        <f t="shared" si="1"/>
        <v>37.5</v>
      </c>
    </row>
    <row r="29" spans="1:16" ht="15">
      <c r="A29" s="67">
        <v>22</v>
      </c>
      <c r="B29" s="31" t="s">
        <v>236</v>
      </c>
      <c r="C29" s="53">
        <v>8</v>
      </c>
      <c r="D29" s="52" t="s">
        <v>65</v>
      </c>
      <c r="E29" s="5">
        <v>3</v>
      </c>
      <c r="F29" s="5">
        <v>7</v>
      </c>
      <c r="G29" s="5">
        <v>4</v>
      </c>
      <c r="H29" s="5">
        <v>3</v>
      </c>
      <c r="I29" s="5">
        <v>1</v>
      </c>
      <c r="J29" s="3">
        <v>1</v>
      </c>
      <c r="K29" s="3">
        <v>4</v>
      </c>
      <c r="L29" s="3">
        <v>6</v>
      </c>
      <c r="M29" s="15">
        <f t="shared" si="0"/>
        <v>29</v>
      </c>
      <c r="N29" s="3">
        <v>14</v>
      </c>
      <c r="O29" s="3"/>
      <c r="P29" s="66">
        <f t="shared" si="1"/>
        <v>36.25</v>
      </c>
    </row>
    <row r="30" spans="1:16" ht="15">
      <c r="A30" s="67">
        <v>23</v>
      </c>
      <c r="B30" s="30" t="s">
        <v>237</v>
      </c>
      <c r="C30" s="53">
        <v>8</v>
      </c>
      <c r="D30" s="52" t="s">
        <v>75</v>
      </c>
      <c r="E30" s="5">
        <v>5</v>
      </c>
      <c r="F30" s="5">
        <v>10</v>
      </c>
      <c r="G30" s="5">
        <v>6</v>
      </c>
      <c r="H30" s="5">
        <v>0</v>
      </c>
      <c r="I30" s="5">
        <v>0</v>
      </c>
      <c r="J30" s="3">
        <v>1.5</v>
      </c>
      <c r="K30" s="3">
        <v>0</v>
      </c>
      <c r="L30" s="3">
        <v>4</v>
      </c>
      <c r="M30" s="15">
        <f t="shared" si="0"/>
        <v>26.5</v>
      </c>
      <c r="N30" s="3">
        <v>15</v>
      </c>
      <c r="O30" s="3"/>
      <c r="P30" s="66">
        <f t="shared" si="1"/>
        <v>33.125</v>
      </c>
    </row>
    <row r="31" spans="1:16" ht="15">
      <c r="A31" s="67">
        <v>24</v>
      </c>
      <c r="B31" s="30" t="s">
        <v>238</v>
      </c>
      <c r="C31" s="5">
        <v>8</v>
      </c>
      <c r="D31" s="24" t="s">
        <v>70</v>
      </c>
      <c r="E31" s="5">
        <v>5</v>
      </c>
      <c r="F31" s="5">
        <v>4</v>
      </c>
      <c r="G31" s="5">
        <v>2</v>
      </c>
      <c r="H31" s="5">
        <v>3</v>
      </c>
      <c r="I31" s="5">
        <v>1</v>
      </c>
      <c r="J31" s="3">
        <v>2</v>
      </c>
      <c r="K31" s="3">
        <v>0</v>
      </c>
      <c r="L31" s="3">
        <v>9</v>
      </c>
      <c r="M31" s="15">
        <f t="shared" si="0"/>
        <v>26</v>
      </c>
      <c r="N31" s="3">
        <v>16</v>
      </c>
      <c r="O31" s="3"/>
      <c r="P31" s="66">
        <f t="shared" si="1"/>
        <v>32.5</v>
      </c>
    </row>
    <row r="32" spans="1:16" ht="15">
      <c r="A32" s="67">
        <v>25</v>
      </c>
      <c r="B32" s="31" t="s">
        <v>239</v>
      </c>
      <c r="C32" s="53">
        <v>8</v>
      </c>
      <c r="D32" s="52" t="s">
        <v>69</v>
      </c>
      <c r="E32" s="5">
        <v>2</v>
      </c>
      <c r="F32" s="5">
        <v>8</v>
      </c>
      <c r="G32" s="5">
        <v>4</v>
      </c>
      <c r="H32" s="5">
        <v>0</v>
      </c>
      <c r="I32" s="5">
        <v>1</v>
      </c>
      <c r="J32" s="3">
        <v>1</v>
      </c>
      <c r="K32" s="3">
        <v>4</v>
      </c>
      <c r="L32" s="3">
        <v>6</v>
      </c>
      <c r="M32" s="15">
        <f t="shared" si="0"/>
        <v>26</v>
      </c>
      <c r="N32" s="3">
        <v>16</v>
      </c>
      <c r="O32" s="3"/>
      <c r="P32" s="66">
        <f t="shared" si="1"/>
        <v>32.5</v>
      </c>
    </row>
    <row r="33" spans="1:16" ht="15">
      <c r="A33" s="67">
        <v>26</v>
      </c>
      <c r="B33" s="30" t="s">
        <v>240</v>
      </c>
      <c r="C33" s="55">
        <v>8</v>
      </c>
      <c r="D33" s="52" t="s">
        <v>73</v>
      </c>
      <c r="E33" s="49">
        <v>1</v>
      </c>
      <c r="F33" s="49">
        <v>5</v>
      </c>
      <c r="G33" s="49">
        <v>2</v>
      </c>
      <c r="H33" s="49">
        <v>10</v>
      </c>
      <c r="I33" s="49">
        <v>0</v>
      </c>
      <c r="J33" s="50">
        <v>0</v>
      </c>
      <c r="K33" s="50">
        <v>3</v>
      </c>
      <c r="L33" s="50">
        <v>5</v>
      </c>
      <c r="M33" s="15">
        <f t="shared" si="0"/>
        <v>26</v>
      </c>
      <c r="N33" s="50">
        <v>16</v>
      </c>
      <c r="O33" s="50"/>
      <c r="P33" s="66">
        <f t="shared" si="1"/>
        <v>32.5</v>
      </c>
    </row>
    <row r="34" spans="1:253" ht="15.75">
      <c r="A34" s="67">
        <v>27</v>
      </c>
      <c r="B34" s="30" t="s">
        <v>241</v>
      </c>
      <c r="C34" s="55">
        <v>8</v>
      </c>
      <c r="D34" s="52" t="s">
        <v>79</v>
      </c>
      <c r="E34" s="64">
        <v>2</v>
      </c>
      <c r="F34" s="64">
        <v>8</v>
      </c>
      <c r="G34" s="64">
        <v>0</v>
      </c>
      <c r="H34" s="64">
        <v>1</v>
      </c>
      <c r="I34" s="64">
        <v>2</v>
      </c>
      <c r="J34" s="64">
        <v>1.5</v>
      </c>
      <c r="K34" s="64">
        <v>2</v>
      </c>
      <c r="L34" s="64">
        <v>9</v>
      </c>
      <c r="M34" s="15">
        <f t="shared" si="0"/>
        <v>25.5</v>
      </c>
      <c r="N34" s="64">
        <v>17</v>
      </c>
      <c r="O34" s="51"/>
      <c r="P34" s="66">
        <f t="shared" si="1"/>
        <v>31.874999999999996</v>
      </c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</row>
    <row r="35" spans="1:253" ht="15.75">
      <c r="A35" s="68">
        <v>28</v>
      </c>
      <c r="B35" s="30" t="s">
        <v>242</v>
      </c>
      <c r="C35" s="55">
        <v>8</v>
      </c>
      <c r="D35" s="52" t="s">
        <v>72</v>
      </c>
      <c r="E35" s="64">
        <v>6</v>
      </c>
      <c r="F35" s="64">
        <v>6</v>
      </c>
      <c r="G35" s="64">
        <v>1</v>
      </c>
      <c r="H35" s="64">
        <v>0</v>
      </c>
      <c r="I35" s="64">
        <v>2</v>
      </c>
      <c r="J35" s="64">
        <v>1</v>
      </c>
      <c r="K35" s="64">
        <v>2</v>
      </c>
      <c r="L35" s="64">
        <v>6</v>
      </c>
      <c r="M35" s="15">
        <f t="shared" si="0"/>
        <v>24</v>
      </c>
      <c r="N35" s="64">
        <v>18</v>
      </c>
      <c r="O35" s="51"/>
      <c r="P35" s="66">
        <f t="shared" si="1"/>
        <v>30</v>
      </c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</row>
    <row r="36" spans="1:16" ht="15">
      <c r="A36" s="68">
        <v>29</v>
      </c>
      <c r="B36" s="30" t="s">
        <v>243</v>
      </c>
      <c r="C36" s="53">
        <v>8</v>
      </c>
      <c r="D36" s="52" t="s">
        <v>68</v>
      </c>
      <c r="E36" s="3">
        <v>4</v>
      </c>
      <c r="F36" s="3">
        <v>7</v>
      </c>
      <c r="G36" s="3">
        <v>6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  <c r="M36" s="15">
        <f t="shared" si="0"/>
        <v>19</v>
      </c>
      <c r="N36" s="3">
        <v>19</v>
      </c>
      <c r="O36" s="3"/>
      <c r="P36" s="66">
        <f t="shared" si="1"/>
        <v>23.75</v>
      </c>
    </row>
    <row r="37" spans="1:16" ht="15">
      <c r="A37" s="68">
        <v>30</v>
      </c>
      <c r="B37" s="30" t="s">
        <v>244</v>
      </c>
      <c r="C37" s="53">
        <v>8</v>
      </c>
      <c r="D37" s="52" t="s">
        <v>67</v>
      </c>
      <c r="E37" s="3">
        <v>4</v>
      </c>
      <c r="F37" s="3">
        <v>8</v>
      </c>
      <c r="G37" s="3">
        <v>6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15">
        <f t="shared" si="0"/>
        <v>18</v>
      </c>
      <c r="N37" s="3">
        <v>20</v>
      </c>
      <c r="O37" s="3"/>
      <c r="P37" s="66">
        <f t="shared" si="1"/>
        <v>22.5</v>
      </c>
    </row>
    <row r="38" spans="1:16" ht="15">
      <c r="A38" s="45"/>
      <c r="B38" s="46"/>
      <c r="C38" s="23"/>
      <c r="D38" s="26"/>
      <c r="E38" s="23"/>
      <c r="F38" s="23"/>
      <c r="G38" s="23"/>
      <c r="H38" s="23"/>
      <c r="I38" s="23"/>
      <c r="J38" s="23"/>
      <c r="K38" s="23"/>
      <c r="L38" s="23"/>
      <c r="M38" s="47"/>
      <c r="N38" s="23"/>
      <c r="O38" s="23"/>
      <c r="P38" s="48"/>
    </row>
    <row r="39" ht="15.75">
      <c r="B39" s="9" t="s">
        <v>9</v>
      </c>
    </row>
    <row r="40" ht="15.75">
      <c r="B40" s="10"/>
    </row>
    <row r="41" ht="15.75">
      <c r="B41" s="9" t="s">
        <v>10</v>
      </c>
    </row>
    <row r="42" ht="15.75">
      <c r="B42" s="10"/>
    </row>
    <row r="43" ht="15.75">
      <c r="B43" s="10"/>
    </row>
    <row r="44" ht="15.75">
      <c r="B44" s="10"/>
    </row>
    <row r="45" ht="15.75">
      <c r="B45" s="11" t="s">
        <v>11</v>
      </c>
    </row>
    <row r="46" spans="1:253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</row>
    <row r="47" ht="15">
      <c r="B47" s="12"/>
    </row>
  </sheetData>
  <sheetProtection/>
  <autoFilter ref="A7:P37">
    <sortState ref="A8:P47">
      <sortCondition descending="1" sortBy="value" ref="P8:P47"/>
    </sortState>
  </autoFilter>
  <mergeCells count="4">
    <mergeCell ref="A5:M5"/>
    <mergeCell ref="A1:M1"/>
    <mergeCell ref="A2:M2"/>
    <mergeCell ref="A4:M4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110" zoomScaleSheetLayoutView="110" zoomScalePageLayoutView="0" workbookViewId="0" topLeftCell="A1">
      <selection activeCell="C6" sqref="C1:E16384"/>
    </sheetView>
  </sheetViews>
  <sheetFormatPr defaultColWidth="9.140625" defaultRowHeight="15"/>
  <cols>
    <col min="1" max="1" width="4.8515625" style="0" customWidth="1"/>
    <col min="2" max="2" width="23.421875" style="17" customWidth="1"/>
    <col min="3" max="3" width="4.57421875" style="0" customWidth="1"/>
    <col min="4" max="4" width="13.140625" style="0" customWidth="1"/>
    <col min="5" max="13" width="5.28125" style="0" customWidth="1"/>
    <col min="14" max="14" width="8.00390625" style="0" customWidth="1"/>
    <col min="15" max="15" width="8.28125" style="0" customWidth="1"/>
    <col min="16" max="16" width="6.421875" style="0" customWidth="1"/>
  </cols>
  <sheetData>
    <row r="1" spans="1:14" ht="15.7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7" s="14" customFormat="1" ht="26.25" customHeight="1">
      <c r="A3" s="74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</row>
    <row r="4" spans="1:14" ht="15.75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5.75">
      <c r="A5" s="72" t="s">
        <v>21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7" spans="1:17" ht="70.5" customHeight="1">
      <c r="A7" s="1" t="s">
        <v>1</v>
      </c>
      <c r="B7" s="16" t="s">
        <v>2</v>
      </c>
      <c r="C7" s="2" t="s">
        <v>3</v>
      </c>
      <c r="D7" s="2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17</v>
      </c>
      <c r="J7" s="2" t="s">
        <v>18</v>
      </c>
      <c r="K7" s="2" t="s">
        <v>19</v>
      </c>
      <c r="L7" s="2" t="s">
        <v>20</v>
      </c>
      <c r="M7" s="2" t="s">
        <v>25</v>
      </c>
      <c r="N7" s="1" t="s">
        <v>4</v>
      </c>
      <c r="O7" s="1" t="s">
        <v>12</v>
      </c>
      <c r="P7" s="1" t="s">
        <v>13</v>
      </c>
      <c r="Q7" s="1" t="s">
        <v>14</v>
      </c>
    </row>
    <row r="8" spans="1:17" ht="18" customHeight="1">
      <c r="A8" s="4">
        <v>1</v>
      </c>
      <c r="B8" s="35" t="s">
        <v>245</v>
      </c>
      <c r="C8" s="24">
        <v>9</v>
      </c>
      <c r="D8" s="24" t="s">
        <v>125</v>
      </c>
      <c r="E8" s="5">
        <v>5.5</v>
      </c>
      <c r="F8" s="5">
        <v>6</v>
      </c>
      <c r="G8" s="5">
        <v>4</v>
      </c>
      <c r="H8" s="5">
        <v>3</v>
      </c>
      <c r="I8" s="5">
        <v>10</v>
      </c>
      <c r="J8" s="5">
        <v>0</v>
      </c>
      <c r="K8" s="5">
        <v>4</v>
      </c>
      <c r="L8" s="5">
        <v>8</v>
      </c>
      <c r="M8" s="3">
        <v>26</v>
      </c>
      <c r="N8" s="3">
        <f aca="true" t="shared" si="0" ref="N8:N41">SUM(E8:M8)</f>
        <v>66.5</v>
      </c>
      <c r="O8" s="3">
        <v>1</v>
      </c>
      <c r="P8" s="3" t="s">
        <v>89</v>
      </c>
      <c r="Q8" s="22">
        <f aca="true" t="shared" si="1" ref="Q8:Q41">N8/100*100</f>
        <v>66.5</v>
      </c>
    </row>
    <row r="9" spans="1:17" ht="24.75" customHeight="1">
      <c r="A9" s="4">
        <v>2</v>
      </c>
      <c r="B9" s="33" t="s">
        <v>246</v>
      </c>
      <c r="C9" s="24">
        <v>9</v>
      </c>
      <c r="D9" s="24" t="s">
        <v>126</v>
      </c>
      <c r="E9" s="5">
        <v>7.5</v>
      </c>
      <c r="F9" s="5">
        <v>8</v>
      </c>
      <c r="G9" s="5">
        <v>4</v>
      </c>
      <c r="H9" s="5">
        <v>6</v>
      </c>
      <c r="I9" s="5">
        <v>10</v>
      </c>
      <c r="J9" s="5">
        <v>4</v>
      </c>
      <c r="K9" s="5">
        <v>8</v>
      </c>
      <c r="L9" s="5">
        <v>0</v>
      </c>
      <c r="M9" s="3">
        <v>17</v>
      </c>
      <c r="N9" s="3">
        <f t="shared" si="0"/>
        <v>64.5</v>
      </c>
      <c r="O9" s="3">
        <v>2</v>
      </c>
      <c r="P9" s="3" t="s">
        <v>90</v>
      </c>
      <c r="Q9" s="22">
        <f t="shared" si="1"/>
        <v>64.5</v>
      </c>
    </row>
    <row r="10" spans="1:17" ht="21" customHeight="1">
      <c r="A10" s="4">
        <v>3</v>
      </c>
      <c r="B10" s="33" t="s">
        <v>247</v>
      </c>
      <c r="C10" s="24">
        <v>9</v>
      </c>
      <c r="D10" s="24" t="s">
        <v>128</v>
      </c>
      <c r="E10" s="5">
        <v>5</v>
      </c>
      <c r="F10" s="5">
        <v>1</v>
      </c>
      <c r="G10" s="5">
        <v>4</v>
      </c>
      <c r="H10" s="5">
        <v>8</v>
      </c>
      <c r="I10" s="5">
        <v>10</v>
      </c>
      <c r="J10" s="5">
        <v>4</v>
      </c>
      <c r="K10" s="5">
        <v>8</v>
      </c>
      <c r="L10" s="5">
        <v>0</v>
      </c>
      <c r="M10" s="3">
        <v>22</v>
      </c>
      <c r="N10" s="3">
        <f t="shared" si="0"/>
        <v>62</v>
      </c>
      <c r="O10" s="3">
        <v>3</v>
      </c>
      <c r="P10" s="3" t="s">
        <v>91</v>
      </c>
      <c r="Q10" s="22">
        <f t="shared" si="1"/>
        <v>62</v>
      </c>
    </row>
    <row r="11" spans="1:17" ht="21.75" customHeight="1">
      <c r="A11" s="4">
        <v>4</v>
      </c>
      <c r="B11" s="37" t="s">
        <v>248</v>
      </c>
      <c r="C11" s="24">
        <v>9</v>
      </c>
      <c r="D11" s="24" t="s">
        <v>127</v>
      </c>
      <c r="E11" s="5">
        <v>1</v>
      </c>
      <c r="F11" s="5">
        <v>6</v>
      </c>
      <c r="G11" s="5">
        <v>5</v>
      </c>
      <c r="H11" s="3">
        <v>10</v>
      </c>
      <c r="I11" s="3">
        <v>6</v>
      </c>
      <c r="J11" s="5">
        <v>4</v>
      </c>
      <c r="K11" s="5">
        <v>8</v>
      </c>
      <c r="L11" s="5">
        <v>0</v>
      </c>
      <c r="M11" s="3">
        <v>22</v>
      </c>
      <c r="N11" s="3">
        <f t="shared" si="0"/>
        <v>62</v>
      </c>
      <c r="O11" s="3">
        <v>3</v>
      </c>
      <c r="P11" s="3" t="s">
        <v>91</v>
      </c>
      <c r="Q11" s="22">
        <f t="shared" si="1"/>
        <v>62</v>
      </c>
    </row>
    <row r="12" spans="1:17" ht="15">
      <c r="A12" s="4">
        <v>5</v>
      </c>
      <c r="B12" s="35" t="s">
        <v>249</v>
      </c>
      <c r="C12" s="24">
        <v>9</v>
      </c>
      <c r="D12" s="24" t="s">
        <v>129</v>
      </c>
      <c r="E12" s="5">
        <v>6</v>
      </c>
      <c r="F12" s="5">
        <v>7</v>
      </c>
      <c r="G12" s="5">
        <v>3</v>
      </c>
      <c r="H12" s="5">
        <v>5</v>
      </c>
      <c r="I12" s="5">
        <v>6</v>
      </c>
      <c r="J12" s="5">
        <v>0</v>
      </c>
      <c r="K12" s="5">
        <v>8</v>
      </c>
      <c r="L12" s="5">
        <v>0</v>
      </c>
      <c r="M12" s="3">
        <v>25</v>
      </c>
      <c r="N12" s="3">
        <f t="shared" si="0"/>
        <v>60</v>
      </c>
      <c r="O12" s="3">
        <v>4</v>
      </c>
      <c r="P12" s="3"/>
      <c r="Q12" s="22">
        <f t="shared" si="1"/>
        <v>60</v>
      </c>
    </row>
    <row r="13" spans="1:17" ht="15">
      <c r="A13" s="4">
        <v>6</v>
      </c>
      <c r="B13" s="35" t="s">
        <v>250</v>
      </c>
      <c r="C13" s="52">
        <v>9</v>
      </c>
      <c r="D13" s="52" t="s">
        <v>130</v>
      </c>
      <c r="E13" s="53">
        <v>7</v>
      </c>
      <c r="F13" s="53">
        <v>6</v>
      </c>
      <c r="G13" s="53">
        <v>2</v>
      </c>
      <c r="H13" s="53">
        <v>5</v>
      </c>
      <c r="I13" s="53">
        <v>8</v>
      </c>
      <c r="J13" s="53">
        <v>4</v>
      </c>
      <c r="K13" s="53">
        <v>6</v>
      </c>
      <c r="L13" s="53">
        <v>0</v>
      </c>
      <c r="M13" s="33">
        <v>20</v>
      </c>
      <c r="N13" s="33">
        <f t="shared" si="0"/>
        <v>58</v>
      </c>
      <c r="O13" s="33">
        <v>5</v>
      </c>
      <c r="P13" s="33"/>
      <c r="Q13" s="69">
        <f t="shared" si="1"/>
        <v>57.99999999999999</v>
      </c>
    </row>
    <row r="14" spans="1:17" ht="17.25" customHeight="1">
      <c r="A14" s="4">
        <v>7</v>
      </c>
      <c r="B14" s="35" t="s">
        <v>251</v>
      </c>
      <c r="C14" s="24">
        <v>9</v>
      </c>
      <c r="D14" s="24" t="s">
        <v>131</v>
      </c>
      <c r="E14" s="5">
        <v>9</v>
      </c>
      <c r="F14" s="5">
        <v>7</v>
      </c>
      <c r="G14" s="5">
        <v>2</v>
      </c>
      <c r="H14" s="5">
        <v>6</v>
      </c>
      <c r="I14" s="5">
        <v>4</v>
      </c>
      <c r="J14" s="5">
        <v>0</v>
      </c>
      <c r="K14" s="5">
        <v>8</v>
      </c>
      <c r="L14" s="5">
        <v>0</v>
      </c>
      <c r="M14" s="3">
        <v>20</v>
      </c>
      <c r="N14" s="3">
        <f t="shared" si="0"/>
        <v>56</v>
      </c>
      <c r="O14" s="3">
        <v>6</v>
      </c>
      <c r="P14" s="3"/>
      <c r="Q14" s="22">
        <f t="shared" si="1"/>
        <v>56.00000000000001</v>
      </c>
    </row>
    <row r="15" spans="1:17" ht="23.25" customHeight="1">
      <c r="A15" s="4">
        <v>8</v>
      </c>
      <c r="B15" s="33" t="s">
        <v>252</v>
      </c>
      <c r="C15" s="24">
        <v>9</v>
      </c>
      <c r="D15" s="24" t="s">
        <v>132</v>
      </c>
      <c r="E15" s="5">
        <v>4.5</v>
      </c>
      <c r="F15" s="5">
        <v>6</v>
      </c>
      <c r="G15" s="5">
        <v>4</v>
      </c>
      <c r="H15" s="5">
        <v>9</v>
      </c>
      <c r="I15" s="5">
        <v>8</v>
      </c>
      <c r="J15" s="5">
        <v>4</v>
      </c>
      <c r="K15" s="5">
        <v>8</v>
      </c>
      <c r="L15" s="5">
        <v>0</v>
      </c>
      <c r="M15" s="3">
        <v>12</v>
      </c>
      <c r="N15" s="3">
        <f t="shared" si="0"/>
        <v>55.5</v>
      </c>
      <c r="O15" s="3">
        <v>7</v>
      </c>
      <c r="P15" s="3"/>
      <c r="Q15" s="22">
        <f t="shared" si="1"/>
        <v>55.50000000000001</v>
      </c>
    </row>
    <row r="16" spans="1:17" ht="17.25" customHeight="1">
      <c r="A16" s="4">
        <v>9</v>
      </c>
      <c r="B16" s="35" t="s">
        <v>253</v>
      </c>
      <c r="C16" s="24">
        <v>9</v>
      </c>
      <c r="D16" s="24" t="s">
        <v>133</v>
      </c>
      <c r="E16" s="5">
        <v>4.5</v>
      </c>
      <c r="F16" s="5">
        <v>5</v>
      </c>
      <c r="G16" s="5">
        <v>3</v>
      </c>
      <c r="H16" s="5">
        <v>0</v>
      </c>
      <c r="I16" s="5">
        <v>8</v>
      </c>
      <c r="J16" s="5">
        <v>4</v>
      </c>
      <c r="K16" s="5">
        <v>8</v>
      </c>
      <c r="L16" s="5">
        <v>0</v>
      </c>
      <c r="M16" s="3">
        <v>22</v>
      </c>
      <c r="N16" s="3">
        <f t="shared" si="0"/>
        <v>54.5</v>
      </c>
      <c r="O16" s="3">
        <v>8</v>
      </c>
      <c r="P16" s="3"/>
      <c r="Q16" s="22">
        <f t="shared" si="1"/>
        <v>54.50000000000001</v>
      </c>
    </row>
    <row r="17" spans="1:17" s="44" customFormat="1" ht="15">
      <c r="A17" s="4">
        <v>10</v>
      </c>
      <c r="B17" s="32" t="s">
        <v>254</v>
      </c>
      <c r="C17" s="24">
        <v>9</v>
      </c>
      <c r="D17" s="24" t="s">
        <v>134</v>
      </c>
      <c r="E17" s="5">
        <v>5.5</v>
      </c>
      <c r="F17" s="5">
        <v>5</v>
      </c>
      <c r="G17" s="5">
        <v>4</v>
      </c>
      <c r="H17" s="5">
        <v>7</v>
      </c>
      <c r="I17" s="5">
        <v>8</v>
      </c>
      <c r="J17" s="5">
        <v>4</v>
      </c>
      <c r="K17" s="5">
        <v>8</v>
      </c>
      <c r="L17" s="5">
        <v>0</v>
      </c>
      <c r="M17" s="3">
        <v>11</v>
      </c>
      <c r="N17" s="3">
        <f t="shared" si="0"/>
        <v>52.5</v>
      </c>
      <c r="O17" s="3">
        <v>9</v>
      </c>
      <c r="P17" s="3"/>
      <c r="Q17" s="22">
        <f t="shared" si="1"/>
        <v>52.5</v>
      </c>
    </row>
    <row r="18" spans="1:17" ht="15">
      <c r="A18" s="4">
        <v>11</v>
      </c>
      <c r="B18" s="35" t="s">
        <v>255</v>
      </c>
      <c r="C18" s="24">
        <v>9</v>
      </c>
      <c r="D18" s="24" t="s">
        <v>135</v>
      </c>
      <c r="E18" s="5">
        <v>4.5</v>
      </c>
      <c r="F18" s="5">
        <v>6</v>
      </c>
      <c r="G18" s="5">
        <v>4</v>
      </c>
      <c r="H18" s="5">
        <v>4</v>
      </c>
      <c r="I18" s="5">
        <v>5</v>
      </c>
      <c r="J18" s="5">
        <v>0</v>
      </c>
      <c r="K18" s="5">
        <v>8</v>
      </c>
      <c r="L18" s="5">
        <v>0</v>
      </c>
      <c r="M18" s="3">
        <v>18</v>
      </c>
      <c r="N18" s="3">
        <f t="shared" si="0"/>
        <v>49.5</v>
      </c>
      <c r="O18" s="3">
        <v>10</v>
      </c>
      <c r="P18" s="3"/>
      <c r="Q18" s="22">
        <f t="shared" si="1"/>
        <v>49.5</v>
      </c>
    </row>
    <row r="19" spans="1:17" ht="15">
      <c r="A19" s="4">
        <v>12</v>
      </c>
      <c r="B19" s="35" t="s">
        <v>256</v>
      </c>
      <c r="C19" s="24">
        <v>9</v>
      </c>
      <c r="D19" s="24" t="s">
        <v>136</v>
      </c>
      <c r="E19" s="5">
        <v>3</v>
      </c>
      <c r="F19" s="5">
        <v>1</v>
      </c>
      <c r="G19" s="5">
        <v>2</v>
      </c>
      <c r="H19" s="5">
        <v>2</v>
      </c>
      <c r="I19" s="5">
        <v>6</v>
      </c>
      <c r="J19" s="5">
        <v>3</v>
      </c>
      <c r="K19" s="5">
        <v>8</v>
      </c>
      <c r="L19" s="5">
        <v>0</v>
      </c>
      <c r="M19" s="3">
        <v>23</v>
      </c>
      <c r="N19" s="3">
        <f t="shared" si="0"/>
        <v>48</v>
      </c>
      <c r="O19" s="3">
        <v>11</v>
      </c>
      <c r="P19" s="3"/>
      <c r="Q19" s="22">
        <f t="shared" si="1"/>
        <v>48</v>
      </c>
    </row>
    <row r="20" spans="1:17" ht="15">
      <c r="A20" s="4">
        <v>13</v>
      </c>
      <c r="B20" s="32" t="s">
        <v>257</v>
      </c>
      <c r="C20" s="24">
        <v>9</v>
      </c>
      <c r="D20" s="24" t="s">
        <v>137</v>
      </c>
      <c r="E20" s="5">
        <v>3</v>
      </c>
      <c r="F20" s="5">
        <v>7</v>
      </c>
      <c r="G20" s="5">
        <v>5</v>
      </c>
      <c r="H20" s="5">
        <v>0</v>
      </c>
      <c r="I20" s="5">
        <v>6</v>
      </c>
      <c r="J20" s="5">
        <v>4</v>
      </c>
      <c r="K20" s="5">
        <v>8</v>
      </c>
      <c r="L20" s="5">
        <v>0</v>
      </c>
      <c r="M20" s="3">
        <v>15</v>
      </c>
      <c r="N20" s="3">
        <f t="shared" si="0"/>
        <v>48</v>
      </c>
      <c r="O20" s="3">
        <v>11</v>
      </c>
      <c r="P20" s="3"/>
      <c r="Q20" s="22">
        <f t="shared" si="1"/>
        <v>48</v>
      </c>
    </row>
    <row r="21" spans="1:17" s="44" customFormat="1" ht="15">
      <c r="A21" s="4">
        <v>14</v>
      </c>
      <c r="B21" s="35" t="s">
        <v>258</v>
      </c>
      <c r="C21" s="24">
        <v>9</v>
      </c>
      <c r="D21" s="24" t="s">
        <v>138</v>
      </c>
      <c r="E21" s="5">
        <v>5.5</v>
      </c>
      <c r="F21" s="5">
        <v>3</v>
      </c>
      <c r="G21" s="5">
        <v>4</v>
      </c>
      <c r="H21" s="5">
        <v>0</v>
      </c>
      <c r="I21" s="5">
        <v>8</v>
      </c>
      <c r="J21" s="5">
        <v>4</v>
      </c>
      <c r="K21" s="5">
        <v>8</v>
      </c>
      <c r="L21" s="5">
        <v>0</v>
      </c>
      <c r="M21" s="3">
        <v>15</v>
      </c>
      <c r="N21" s="3">
        <f t="shared" si="0"/>
        <v>47.5</v>
      </c>
      <c r="O21" s="3">
        <v>12</v>
      </c>
      <c r="P21" s="3"/>
      <c r="Q21" s="22">
        <f t="shared" si="1"/>
        <v>47.5</v>
      </c>
    </row>
    <row r="22" spans="1:17" ht="15">
      <c r="A22" s="4">
        <v>15</v>
      </c>
      <c r="B22" s="36" t="s">
        <v>259</v>
      </c>
      <c r="C22" s="24">
        <v>9</v>
      </c>
      <c r="D22" s="24" t="s">
        <v>139</v>
      </c>
      <c r="E22" s="5">
        <v>5</v>
      </c>
      <c r="F22" s="5">
        <v>1</v>
      </c>
      <c r="G22" s="5">
        <v>4</v>
      </c>
      <c r="H22" s="5">
        <v>1</v>
      </c>
      <c r="I22" s="5">
        <v>4</v>
      </c>
      <c r="J22" s="5">
        <v>0</v>
      </c>
      <c r="K22" s="5">
        <v>8</v>
      </c>
      <c r="L22" s="5">
        <v>0</v>
      </c>
      <c r="M22" s="3">
        <v>20</v>
      </c>
      <c r="N22" s="3">
        <f t="shared" si="0"/>
        <v>43</v>
      </c>
      <c r="O22" s="3">
        <v>13</v>
      </c>
      <c r="P22" s="3"/>
      <c r="Q22" s="22">
        <f t="shared" si="1"/>
        <v>43</v>
      </c>
    </row>
    <row r="23" spans="1:17" ht="15">
      <c r="A23" s="4">
        <v>16</v>
      </c>
      <c r="B23" s="33" t="s">
        <v>260</v>
      </c>
      <c r="C23" s="24">
        <v>9</v>
      </c>
      <c r="D23" s="24" t="s">
        <v>140</v>
      </c>
      <c r="E23" s="5">
        <v>1</v>
      </c>
      <c r="F23" s="5">
        <v>2</v>
      </c>
      <c r="G23" s="5">
        <v>5</v>
      </c>
      <c r="H23" s="5">
        <v>0</v>
      </c>
      <c r="I23" s="5">
        <v>8</v>
      </c>
      <c r="J23" s="5">
        <v>4</v>
      </c>
      <c r="K23" s="5">
        <v>8</v>
      </c>
      <c r="L23" s="5">
        <v>0</v>
      </c>
      <c r="M23" s="3">
        <v>13</v>
      </c>
      <c r="N23" s="3">
        <f t="shared" si="0"/>
        <v>41</v>
      </c>
      <c r="O23" s="3">
        <v>14</v>
      </c>
      <c r="P23" s="3"/>
      <c r="Q23" s="22">
        <f t="shared" si="1"/>
        <v>41</v>
      </c>
    </row>
    <row r="24" spans="1:17" ht="15">
      <c r="A24" s="4">
        <v>17</v>
      </c>
      <c r="B24" s="32" t="s">
        <v>261</v>
      </c>
      <c r="C24" s="24">
        <v>9</v>
      </c>
      <c r="D24" s="24" t="s">
        <v>141</v>
      </c>
      <c r="E24" s="5">
        <v>2.5</v>
      </c>
      <c r="F24" s="5">
        <v>3</v>
      </c>
      <c r="G24" s="5">
        <v>4</v>
      </c>
      <c r="H24" s="5">
        <v>3</v>
      </c>
      <c r="I24" s="5">
        <v>4</v>
      </c>
      <c r="J24" s="5">
        <v>4</v>
      </c>
      <c r="K24" s="5">
        <v>8</v>
      </c>
      <c r="L24" s="5">
        <v>0</v>
      </c>
      <c r="M24" s="3">
        <v>12</v>
      </c>
      <c r="N24" s="3">
        <f t="shared" si="0"/>
        <v>40.5</v>
      </c>
      <c r="O24" s="3">
        <v>15</v>
      </c>
      <c r="P24" s="3"/>
      <c r="Q24" s="22">
        <f t="shared" si="1"/>
        <v>40.5</v>
      </c>
    </row>
    <row r="25" spans="1:17" ht="15">
      <c r="A25" s="4">
        <v>18</v>
      </c>
      <c r="B25" s="35" t="s">
        <v>262</v>
      </c>
      <c r="C25" s="24">
        <v>9</v>
      </c>
      <c r="D25" s="24" t="s">
        <v>142</v>
      </c>
      <c r="E25" s="5">
        <v>4</v>
      </c>
      <c r="F25" s="5">
        <v>4</v>
      </c>
      <c r="G25" s="5">
        <v>5</v>
      </c>
      <c r="H25" s="5">
        <v>0</v>
      </c>
      <c r="I25" s="5">
        <v>8</v>
      </c>
      <c r="J25" s="5">
        <v>3</v>
      </c>
      <c r="K25" s="5">
        <v>8</v>
      </c>
      <c r="L25" s="5">
        <v>0</v>
      </c>
      <c r="M25" s="3">
        <v>8</v>
      </c>
      <c r="N25" s="3">
        <f t="shared" si="0"/>
        <v>40</v>
      </c>
      <c r="O25" s="3">
        <v>16</v>
      </c>
      <c r="P25" s="3"/>
      <c r="Q25" s="22">
        <f t="shared" si="1"/>
        <v>40</v>
      </c>
    </row>
    <row r="26" spans="1:17" ht="15">
      <c r="A26" s="4">
        <v>19</v>
      </c>
      <c r="B26" s="36" t="s">
        <v>263</v>
      </c>
      <c r="C26" s="24">
        <v>9</v>
      </c>
      <c r="D26" s="24" t="s">
        <v>143</v>
      </c>
      <c r="E26" s="5">
        <v>3</v>
      </c>
      <c r="F26" s="5">
        <v>6</v>
      </c>
      <c r="G26" s="5">
        <v>2</v>
      </c>
      <c r="H26" s="5">
        <v>0</v>
      </c>
      <c r="I26" s="5">
        <v>4</v>
      </c>
      <c r="J26" s="5">
        <v>4</v>
      </c>
      <c r="K26" s="5">
        <v>8</v>
      </c>
      <c r="L26" s="5">
        <v>0</v>
      </c>
      <c r="M26" s="3">
        <v>8</v>
      </c>
      <c r="N26" s="3">
        <f t="shared" si="0"/>
        <v>35</v>
      </c>
      <c r="O26" s="3">
        <v>17</v>
      </c>
      <c r="P26" s="3"/>
      <c r="Q26" s="22">
        <f t="shared" si="1"/>
        <v>35</v>
      </c>
    </row>
    <row r="27" spans="1:17" ht="15">
      <c r="A27" s="4">
        <v>20</v>
      </c>
      <c r="B27" s="35" t="s">
        <v>264</v>
      </c>
      <c r="C27" s="24">
        <v>9</v>
      </c>
      <c r="D27" s="24" t="s">
        <v>144</v>
      </c>
      <c r="E27" s="5">
        <v>5</v>
      </c>
      <c r="F27" s="5">
        <v>3</v>
      </c>
      <c r="G27" s="5">
        <v>4</v>
      </c>
      <c r="H27" s="5">
        <v>0</v>
      </c>
      <c r="I27" s="5">
        <v>5</v>
      </c>
      <c r="J27" s="5">
        <v>4</v>
      </c>
      <c r="K27" s="5">
        <v>8</v>
      </c>
      <c r="L27" s="5">
        <v>0</v>
      </c>
      <c r="M27" s="3">
        <v>4</v>
      </c>
      <c r="N27" s="3">
        <f t="shared" si="0"/>
        <v>33</v>
      </c>
      <c r="O27" s="3">
        <v>18</v>
      </c>
      <c r="P27" s="3"/>
      <c r="Q27" s="22">
        <f t="shared" si="1"/>
        <v>33</v>
      </c>
    </row>
    <row r="28" spans="1:17" ht="15">
      <c r="A28" s="4">
        <v>21</v>
      </c>
      <c r="B28" s="35" t="s">
        <v>265</v>
      </c>
      <c r="C28" s="24">
        <v>9</v>
      </c>
      <c r="D28" s="24" t="s">
        <v>145</v>
      </c>
      <c r="E28" s="5">
        <v>7</v>
      </c>
      <c r="F28" s="5">
        <v>6</v>
      </c>
      <c r="G28" s="5">
        <v>4</v>
      </c>
      <c r="H28" s="5">
        <v>0</v>
      </c>
      <c r="I28" s="5">
        <v>3</v>
      </c>
      <c r="J28" s="5">
        <v>0</v>
      </c>
      <c r="K28" s="5">
        <v>8</v>
      </c>
      <c r="L28" s="5">
        <v>0</v>
      </c>
      <c r="M28" s="3">
        <v>4</v>
      </c>
      <c r="N28" s="3">
        <f t="shared" si="0"/>
        <v>32</v>
      </c>
      <c r="O28" s="3">
        <v>19</v>
      </c>
      <c r="P28" s="3"/>
      <c r="Q28" s="22">
        <f t="shared" si="1"/>
        <v>32</v>
      </c>
    </row>
    <row r="29" spans="1:17" ht="15">
      <c r="A29" s="4">
        <v>22</v>
      </c>
      <c r="B29" s="36" t="s">
        <v>266</v>
      </c>
      <c r="C29" s="24">
        <v>9</v>
      </c>
      <c r="D29" s="24" t="s">
        <v>146</v>
      </c>
      <c r="E29" s="5">
        <v>2.5</v>
      </c>
      <c r="F29" s="5">
        <v>5</v>
      </c>
      <c r="G29" s="5">
        <v>4</v>
      </c>
      <c r="H29" s="5">
        <v>3</v>
      </c>
      <c r="I29" s="5">
        <v>2</v>
      </c>
      <c r="J29" s="5">
        <v>2</v>
      </c>
      <c r="K29" s="5">
        <v>8</v>
      </c>
      <c r="L29" s="5">
        <v>0</v>
      </c>
      <c r="M29" s="3">
        <v>3</v>
      </c>
      <c r="N29" s="3">
        <f t="shared" si="0"/>
        <v>29.5</v>
      </c>
      <c r="O29" s="3">
        <v>20</v>
      </c>
      <c r="P29" s="3"/>
      <c r="Q29" s="22">
        <f t="shared" si="1"/>
        <v>29.5</v>
      </c>
    </row>
    <row r="30" spans="1:17" ht="15">
      <c r="A30" s="4">
        <v>23</v>
      </c>
      <c r="B30" s="35" t="s">
        <v>267</v>
      </c>
      <c r="C30" s="24">
        <v>9</v>
      </c>
      <c r="D30" s="24" t="s">
        <v>148</v>
      </c>
      <c r="E30" s="5">
        <v>3</v>
      </c>
      <c r="F30" s="5">
        <v>6</v>
      </c>
      <c r="G30" s="5">
        <v>5</v>
      </c>
      <c r="H30" s="5">
        <v>0</v>
      </c>
      <c r="I30" s="5">
        <v>4</v>
      </c>
      <c r="J30" s="5">
        <v>0</v>
      </c>
      <c r="K30" s="5">
        <v>8</v>
      </c>
      <c r="L30" s="5">
        <v>0</v>
      </c>
      <c r="M30" s="3">
        <v>3</v>
      </c>
      <c r="N30" s="3">
        <f t="shared" si="0"/>
        <v>29</v>
      </c>
      <c r="O30" s="3">
        <v>21</v>
      </c>
      <c r="P30" s="3"/>
      <c r="Q30" s="22">
        <f t="shared" si="1"/>
        <v>28.999999999999996</v>
      </c>
    </row>
    <row r="31" spans="1:17" ht="15">
      <c r="A31" s="4">
        <v>24</v>
      </c>
      <c r="B31" s="35" t="s">
        <v>268</v>
      </c>
      <c r="C31" s="24">
        <v>9</v>
      </c>
      <c r="D31" s="24" t="s">
        <v>147</v>
      </c>
      <c r="E31" s="5">
        <v>2</v>
      </c>
      <c r="F31" s="5">
        <v>4</v>
      </c>
      <c r="G31" s="5">
        <v>2</v>
      </c>
      <c r="H31" s="5">
        <v>0</v>
      </c>
      <c r="I31" s="5">
        <v>2</v>
      </c>
      <c r="J31" s="5">
        <v>4</v>
      </c>
      <c r="K31" s="5">
        <v>8</v>
      </c>
      <c r="L31" s="5">
        <v>0</v>
      </c>
      <c r="M31" s="3">
        <v>7</v>
      </c>
      <c r="N31" s="3">
        <f t="shared" si="0"/>
        <v>29</v>
      </c>
      <c r="O31" s="3">
        <v>22</v>
      </c>
      <c r="P31" s="3"/>
      <c r="Q31" s="22">
        <f t="shared" si="1"/>
        <v>28.999999999999996</v>
      </c>
    </row>
    <row r="32" spans="1:17" s="44" customFormat="1" ht="18" customHeight="1">
      <c r="A32" s="4">
        <v>25</v>
      </c>
      <c r="B32" s="36" t="s">
        <v>269</v>
      </c>
      <c r="C32" s="24">
        <v>9</v>
      </c>
      <c r="D32" s="24" t="s">
        <v>149</v>
      </c>
      <c r="E32" s="5">
        <v>0.5</v>
      </c>
      <c r="F32" s="5">
        <v>3</v>
      </c>
      <c r="G32" s="5">
        <v>3</v>
      </c>
      <c r="H32" s="5">
        <v>0</v>
      </c>
      <c r="I32" s="5">
        <v>4</v>
      </c>
      <c r="J32" s="5">
        <v>4</v>
      </c>
      <c r="K32" s="5">
        <v>8</v>
      </c>
      <c r="L32" s="5">
        <v>0</v>
      </c>
      <c r="M32" s="3">
        <v>5</v>
      </c>
      <c r="N32" s="3">
        <f t="shared" si="0"/>
        <v>27.5</v>
      </c>
      <c r="O32" s="3">
        <v>23</v>
      </c>
      <c r="P32" s="3"/>
      <c r="Q32" s="22">
        <f t="shared" si="1"/>
        <v>27.500000000000004</v>
      </c>
    </row>
    <row r="33" spans="1:17" ht="18" customHeight="1">
      <c r="A33" s="4">
        <v>26</v>
      </c>
      <c r="B33" s="33" t="s">
        <v>270</v>
      </c>
      <c r="C33" s="24">
        <v>9</v>
      </c>
      <c r="D33" s="24" t="s">
        <v>152</v>
      </c>
      <c r="E33" s="5">
        <v>0.5</v>
      </c>
      <c r="F33" s="5">
        <v>4</v>
      </c>
      <c r="G33" s="5">
        <v>4</v>
      </c>
      <c r="H33" s="70">
        <v>2</v>
      </c>
      <c r="I33" s="5">
        <v>3</v>
      </c>
      <c r="J33" s="5">
        <v>0</v>
      </c>
      <c r="K33" s="5">
        <v>8</v>
      </c>
      <c r="L33" s="5">
        <v>0</v>
      </c>
      <c r="M33" s="3">
        <v>6</v>
      </c>
      <c r="N33" s="3">
        <f t="shared" si="0"/>
        <v>27.5</v>
      </c>
      <c r="O33" s="3">
        <v>23</v>
      </c>
      <c r="P33" s="3"/>
      <c r="Q33" s="22">
        <f t="shared" si="1"/>
        <v>27.500000000000004</v>
      </c>
    </row>
    <row r="34" spans="1:17" ht="15">
      <c r="A34" s="4">
        <v>27</v>
      </c>
      <c r="B34" s="35" t="s">
        <v>271</v>
      </c>
      <c r="C34" s="24">
        <v>9</v>
      </c>
      <c r="D34" s="24" t="s">
        <v>150</v>
      </c>
      <c r="E34" s="5">
        <v>0</v>
      </c>
      <c r="F34" s="5">
        <v>2.5</v>
      </c>
      <c r="G34" s="5">
        <v>4</v>
      </c>
      <c r="H34" s="5">
        <v>2</v>
      </c>
      <c r="I34" s="5">
        <v>5</v>
      </c>
      <c r="J34" s="5">
        <v>4</v>
      </c>
      <c r="K34" s="5">
        <v>4</v>
      </c>
      <c r="L34" s="5">
        <v>0</v>
      </c>
      <c r="M34" s="3">
        <v>6</v>
      </c>
      <c r="N34" s="3">
        <f t="shared" si="0"/>
        <v>27.5</v>
      </c>
      <c r="O34" s="3">
        <v>23</v>
      </c>
      <c r="P34" s="3"/>
      <c r="Q34" s="22">
        <f t="shared" si="1"/>
        <v>27.500000000000004</v>
      </c>
    </row>
    <row r="35" spans="1:17" ht="22.5" customHeight="1">
      <c r="A35" s="4">
        <v>28</v>
      </c>
      <c r="B35" s="36" t="s">
        <v>272</v>
      </c>
      <c r="C35" s="52">
        <v>9</v>
      </c>
      <c r="D35" s="52" t="s">
        <v>151</v>
      </c>
      <c r="E35" s="53">
        <v>0.5</v>
      </c>
      <c r="F35" s="53">
        <v>2</v>
      </c>
      <c r="G35" s="53">
        <v>2</v>
      </c>
      <c r="H35" s="53">
        <v>2</v>
      </c>
      <c r="I35" s="53">
        <v>6</v>
      </c>
      <c r="J35" s="53">
        <v>3</v>
      </c>
      <c r="K35" s="53">
        <v>8</v>
      </c>
      <c r="L35" s="53">
        <v>0</v>
      </c>
      <c r="M35" s="33">
        <v>4</v>
      </c>
      <c r="N35" s="33">
        <f t="shared" si="0"/>
        <v>27.5</v>
      </c>
      <c r="O35" s="3">
        <v>23</v>
      </c>
      <c r="P35" s="33"/>
      <c r="Q35" s="69">
        <f t="shared" si="1"/>
        <v>27.500000000000004</v>
      </c>
    </row>
    <row r="36" spans="1:17" ht="15">
      <c r="A36" s="4">
        <v>29</v>
      </c>
      <c r="B36" s="33" t="s">
        <v>273</v>
      </c>
      <c r="C36" s="24">
        <v>9</v>
      </c>
      <c r="D36" s="24" t="s">
        <v>154</v>
      </c>
      <c r="E36" s="3">
        <v>1</v>
      </c>
      <c r="F36" s="3">
        <v>2</v>
      </c>
      <c r="G36" s="3">
        <v>5</v>
      </c>
      <c r="H36" s="3">
        <v>0</v>
      </c>
      <c r="I36" s="3">
        <v>6</v>
      </c>
      <c r="J36" s="3">
        <v>0</v>
      </c>
      <c r="K36" s="3">
        <v>6</v>
      </c>
      <c r="L36" s="3">
        <v>0</v>
      </c>
      <c r="M36" s="3">
        <v>5</v>
      </c>
      <c r="N36" s="3">
        <f t="shared" si="0"/>
        <v>25</v>
      </c>
      <c r="O36" s="3">
        <v>24</v>
      </c>
      <c r="P36" s="3"/>
      <c r="Q36" s="22">
        <f t="shared" si="1"/>
        <v>25</v>
      </c>
    </row>
    <row r="37" spans="1:17" ht="15">
      <c r="A37" s="4">
        <v>30</v>
      </c>
      <c r="B37" s="33" t="s">
        <v>274</v>
      </c>
      <c r="C37" s="24">
        <v>9</v>
      </c>
      <c r="D37" s="24" t="s">
        <v>153</v>
      </c>
      <c r="E37" s="3">
        <v>0</v>
      </c>
      <c r="F37" s="3">
        <v>1</v>
      </c>
      <c r="G37" s="3">
        <v>4</v>
      </c>
      <c r="H37" s="3">
        <v>0</v>
      </c>
      <c r="I37" s="3">
        <v>2</v>
      </c>
      <c r="J37" s="3">
        <v>0</v>
      </c>
      <c r="K37" s="3">
        <v>8</v>
      </c>
      <c r="L37" s="3">
        <v>0</v>
      </c>
      <c r="M37" s="3">
        <v>10</v>
      </c>
      <c r="N37" s="3">
        <f t="shared" si="0"/>
        <v>25</v>
      </c>
      <c r="O37" s="3">
        <v>24</v>
      </c>
      <c r="P37" s="3"/>
      <c r="Q37" s="22">
        <f t="shared" si="1"/>
        <v>25</v>
      </c>
    </row>
    <row r="38" spans="1:17" ht="15">
      <c r="A38" s="4">
        <v>31</v>
      </c>
      <c r="B38" s="33" t="s">
        <v>275</v>
      </c>
      <c r="C38" s="24">
        <v>9</v>
      </c>
      <c r="D38" s="24" t="s">
        <v>155</v>
      </c>
      <c r="E38" s="3">
        <v>0.5</v>
      </c>
      <c r="F38" s="3">
        <v>4</v>
      </c>
      <c r="G38" s="3">
        <v>3</v>
      </c>
      <c r="H38" s="3">
        <v>2</v>
      </c>
      <c r="I38" s="3">
        <v>3</v>
      </c>
      <c r="J38" s="3">
        <v>0</v>
      </c>
      <c r="K38" s="3">
        <v>8</v>
      </c>
      <c r="L38" s="3">
        <v>0</v>
      </c>
      <c r="M38" s="3">
        <v>4</v>
      </c>
      <c r="N38" s="3">
        <f t="shared" si="0"/>
        <v>24.5</v>
      </c>
      <c r="O38" s="3">
        <v>25</v>
      </c>
      <c r="P38" s="3"/>
      <c r="Q38" s="22">
        <f t="shared" si="1"/>
        <v>24.5</v>
      </c>
    </row>
    <row r="39" spans="1:17" ht="17.25" customHeight="1">
      <c r="A39" s="4">
        <v>32</v>
      </c>
      <c r="B39" s="35" t="s">
        <v>276</v>
      </c>
      <c r="C39" s="24">
        <v>9</v>
      </c>
      <c r="D39" s="24" t="s">
        <v>156</v>
      </c>
      <c r="E39" s="3">
        <v>4</v>
      </c>
      <c r="F39" s="3">
        <v>3</v>
      </c>
      <c r="G39" s="3">
        <v>2</v>
      </c>
      <c r="H39" s="3">
        <v>0</v>
      </c>
      <c r="I39" s="3">
        <v>2</v>
      </c>
      <c r="J39" s="3">
        <v>0</v>
      </c>
      <c r="K39" s="3">
        <v>2</v>
      </c>
      <c r="L39" s="3">
        <v>0</v>
      </c>
      <c r="M39" s="3">
        <v>6</v>
      </c>
      <c r="N39" s="3">
        <f t="shared" si="0"/>
        <v>19</v>
      </c>
      <c r="O39" s="3">
        <v>26</v>
      </c>
      <c r="P39" s="3"/>
      <c r="Q39" s="22">
        <f t="shared" si="1"/>
        <v>19</v>
      </c>
    </row>
    <row r="40" spans="1:17" ht="19.5" customHeight="1">
      <c r="A40" s="4">
        <v>33</v>
      </c>
      <c r="B40" s="35" t="s">
        <v>277</v>
      </c>
      <c r="C40" s="24">
        <v>9</v>
      </c>
      <c r="D40" s="24" t="s">
        <v>157</v>
      </c>
      <c r="E40" s="3">
        <v>0</v>
      </c>
      <c r="F40" s="3">
        <v>2</v>
      </c>
      <c r="G40" s="3">
        <v>2</v>
      </c>
      <c r="H40" s="3">
        <v>0</v>
      </c>
      <c r="I40" s="3">
        <v>5</v>
      </c>
      <c r="J40" s="3">
        <v>0</v>
      </c>
      <c r="K40" s="3">
        <v>4</v>
      </c>
      <c r="L40" s="3">
        <v>0</v>
      </c>
      <c r="M40" s="3">
        <v>4</v>
      </c>
      <c r="N40" s="3">
        <f t="shared" si="0"/>
        <v>17</v>
      </c>
      <c r="O40" s="3">
        <v>27</v>
      </c>
      <c r="P40" s="3"/>
      <c r="Q40" s="22">
        <f t="shared" si="1"/>
        <v>17</v>
      </c>
    </row>
    <row r="41" spans="1:17" ht="15.75" customHeight="1">
      <c r="A41" s="4">
        <v>34</v>
      </c>
      <c r="B41" s="35" t="s">
        <v>278</v>
      </c>
      <c r="C41" s="52">
        <v>9</v>
      </c>
      <c r="D41" s="52" t="s">
        <v>158</v>
      </c>
      <c r="E41" s="33">
        <v>0</v>
      </c>
      <c r="F41" s="33">
        <v>1</v>
      </c>
      <c r="G41" s="33">
        <v>2</v>
      </c>
      <c r="H41" s="33">
        <v>0</v>
      </c>
      <c r="I41" s="33">
        <v>0</v>
      </c>
      <c r="J41" s="33">
        <v>0</v>
      </c>
      <c r="K41" s="33">
        <v>4</v>
      </c>
      <c r="L41" s="33">
        <v>0</v>
      </c>
      <c r="M41" s="33">
        <v>2</v>
      </c>
      <c r="N41" s="33">
        <f t="shared" si="0"/>
        <v>9</v>
      </c>
      <c r="O41" s="3">
        <v>28</v>
      </c>
      <c r="P41" s="33"/>
      <c r="Q41" s="69">
        <f t="shared" si="1"/>
        <v>9</v>
      </c>
    </row>
    <row r="42" ht="15"/>
    <row r="43" ht="15.75">
      <c r="B43" s="9" t="s">
        <v>9</v>
      </c>
    </row>
    <row r="44" ht="15.75">
      <c r="B44" s="10"/>
    </row>
    <row r="45" ht="15.75">
      <c r="B45" s="9" t="s">
        <v>10</v>
      </c>
    </row>
    <row r="46" ht="15.75">
      <c r="B46" s="10"/>
    </row>
    <row r="47" ht="15.75">
      <c r="B47" s="10"/>
    </row>
    <row r="48" ht="15.75">
      <c r="B48" s="10"/>
    </row>
    <row r="49" ht="15.75">
      <c r="B49" s="11" t="s">
        <v>11</v>
      </c>
    </row>
  </sheetData>
  <sheetProtection/>
  <autoFilter ref="A7:Q41">
    <sortState ref="A8:Q49">
      <sortCondition descending="1" sortBy="value" ref="Q8:Q49"/>
    </sortState>
  </autoFilter>
  <mergeCells count="5">
    <mergeCell ref="A1:N1"/>
    <mergeCell ref="A2:N2"/>
    <mergeCell ref="A4:N4"/>
    <mergeCell ref="A5:N5"/>
    <mergeCell ref="A3:Q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="110" zoomScaleNormal="90" zoomScaleSheetLayoutView="110" zoomScalePageLayoutView="0" workbookViewId="0" topLeftCell="A1">
      <selection activeCell="C6" sqref="C1:E16384"/>
    </sheetView>
  </sheetViews>
  <sheetFormatPr defaultColWidth="9.140625" defaultRowHeight="15"/>
  <cols>
    <col min="1" max="1" width="4.421875" style="0" customWidth="1"/>
    <col min="2" max="2" width="19.28125" style="21" customWidth="1"/>
    <col min="3" max="3" width="4.57421875" style="0" customWidth="1"/>
    <col min="4" max="4" width="14.421875" style="0" customWidth="1"/>
    <col min="5" max="11" width="5.28125" style="0" customWidth="1"/>
    <col min="12" max="12" width="5.7109375" style="0" customWidth="1"/>
    <col min="13" max="13" width="4.28125" style="0" customWidth="1"/>
    <col min="14" max="14" width="4.57421875" style="0" customWidth="1"/>
    <col min="15" max="15" width="6.8515625" style="0" customWidth="1"/>
  </cols>
  <sheetData>
    <row r="1" spans="1:12" ht="15.7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5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5" ht="30.75" customHeight="1">
      <c r="A3" s="74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2" ht="15.75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.75">
      <c r="A5" s="72" t="s">
        <v>22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7" spans="1:15" ht="76.5">
      <c r="A7" s="1" t="s">
        <v>1</v>
      </c>
      <c r="B7" s="20" t="s">
        <v>2</v>
      </c>
      <c r="C7" s="2" t="s">
        <v>3</v>
      </c>
      <c r="D7" s="2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17</v>
      </c>
      <c r="J7" s="2" t="s">
        <v>18</v>
      </c>
      <c r="K7" s="2" t="s">
        <v>23</v>
      </c>
      <c r="L7" s="2" t="s">
        <v>4</v>
      </c>
      <c r="M7" s="2" t="s">
        <v>12</v>
      </c>
      <c r="N7" s="2" t="s">
        <v>13</v>
      </c>
      <c r="O7" s="1" t="s">
        <v>14</v>
      </c>
    </row>
    <row r="8" spans="1:15" ht="15">
      <c r="A8" s="4">
        <v>1</v>
      </c>
      <c r="B8" s="35" t="s">
        <v>279</v>
      </c>
      <c r="C8" s="5">
        <v>10</v>
      </c>
      <c r="D8" s="24" t="s">
        <v>123</v>
      </c>
      <c r="E8" s="5">
        <v>6</v>
      </c>
      <c r="F8" s="5">
        <v>4</v>
      </c>
      <c r="G8" s="5">
        <v>9</v>
      </c>
      <c r="H8" s="5">
        <v>3</v>
      </c>
      <c r="I8" s="5">
        <v>8</v>
      </c>
      <c r="J8" s="5">
        <v>19</v>
      </c>
      <c r="K8" s="3">
        <v>23</v>
      </c>
      <c r="L8" s="3">
        <f aca="true" t="shared" si="0" ref="L8:L40">SUM(E8:K8)</f>
        <v>72</v>
      </c>
      <c r="M8" s="3">
        <v>1</v>
      </c>
      <c r="N8" s="3" t="s">
        <v>89</v>
      </c>
      <c r="O8" s="22">
        <f aca="true" t="shared" si="1" ref="O8:O40">L8/100*100</f>
        <v>72</v>
      </c>
    </row>
    <row r="9" spans="1:15" ht="26.25" customHeight="1">
      <c r="A9" s="4">
        <v>2</v>
      </c>
      <c r="B9" s="33" t="s">
        <v>280</v>
      </c>
      <c r="C9" s="5">
        <v>10</v>
      </c>
      <c r="D9" s="24" t="s">
        <v>92</v>
      </c>
      <c r="E9" s="5">
        <v>4</v>
      </c>
      <c r="F9" s="5">
        <v>4</v>
      </c>
      <c r="G9" s="5">
        <v>9</v>
      </c>
      <c r="H9" s="5">
        <v>3</v>
      </c>
      <c r="I9" s="5">
        <v>6</v>
      </c>
      <c r="J9" s="5">
        <v>21</v>
      </c>
      <c r="K9" s="3">
        <v>17</v>
      </c>
      <c r="L9" s="3">
        <f t="shared" si="0"/>
        <v>64</v>
      </c>
      <c r="M9" s="3">
        <v>2</v>
      </c>
      <c r="N9" s="3" t="s">
        <v>90</v>
      </c>
      <c r="O9" s="22">
        <f t="shared" si="1"/>
        <v>64</v>
      </c>
    </row>
    <row r="10" spans="1:15" ht="16.5" customHeight="1">
      <c r="A10" s="4">
        <v>3</v>
      </c>
      <c r="B10" s="35" t="s">
        <v>281</v>
      </c>
      <c r="C10" s="5">
        <v>10</v>
      </c>
      <c r="D10" s="24" t="s">
        <v>122</v>
      </c>
      <c r="E10" s="5">
        <v>4</v>
      </c>
      <c r="F10" s="5">
        <v>5</v>
      </c>
      <c r="G10" s="5">
        <v>8</v>
      </c>
      <c r="H10" s="5">
        <v>3</v>
      </c>
      <c r="I10" s="5">
        <v>3</v>
      </c>
      <c r="J10" s="5">
        <v>24</v>
      </c>
      <c r="K10" s="3">
        <v>17</v>
      </c>
      <c r="L10" s="3">
        <f t="shared" si="0"/>
        <v>64</v>
      </c>
      <c r="M10" s="3">
        <v>2</v>
      </c>
      <c r="N10" s="3" t="s">
        <v>90</v>
      </c>
      <c r="O10" s="22">
        <f t="shared" si="1"/>
        <v>64</v>
      </c>
    </row>
    <row r="11" spans="1:15" ht="15">
      <c r="A11" s="4">
        <v>4</v>
      </c>
      <c r="B11" s="35" t="s">
        <v>282</v>
      </c>
      <c r="C11" s="5">
        <v>10</v>
      </c>
      <c r="D11" s="24" t="s">
        <v>124</v>
      </c>
      <c r="E11" s="5">
        <v>7</v>
      </c>
      <c r="F11" s="5">
        <v>2</v>
      </c>
      <c r="G11" s="5">
        <v>6</v>
      </c>
      <c r="H11" s="5">
        <v>4</v>
      </c>
      <c r="I11" s="5">
        <v>8</v>
      </c>
      <c r="J11" s="5">
        <v>18</v>
      </c>
      <c r="K11" s="3">
        <v>14</v>
      </c>
      <c r="L11" s="3">
        <f t="shared" si="0"/>
        <v>59</v>
      </c>
      <c r="M11" s="3">
        <v>3</v>
      </c>
      <c r="N11" s="3" t="s">
        <v>91</v>
      </c>
      <c r="O11" s="22">
        <f t="shared" si="1"/>
        <v>59</v>
      </c>
    </row>
    <row r="12" spans="1:15" ht="15">
      <c r="A12" s="4">
        <v>5</v>
      </c>
      <c r="B12" s="33" t="s">
        <v>283</v>
      </c>
      <c r="C12" s="5">
        <v>10</v>
      </c>
      <c r="D12" s="24" t="s">
        <v>121</v>
      </c>
      <c r="E12" s="5">
        <v>5</v>
      </c>
      <c r="F12" s="5">
        <v>5</v>
      </c>
      <c r="G12" s="5">
        <v>6</v>
      </c>
      <c r="H12" s="5">
        <v>4</v>
      </c>
      <c r="I12" s="5">
        <v>5</v>
      </c>
      <c r="J12" s="5">
        <v>22</v>
      </c>
      <c r="K12" s="3">
        <v>12</v>
      </c>
      <c r="L12" s="3">
        <f t="shared" si="0"/>
        <v>59</v>
      </c>
      <c r="M12" s="3">
        <v>3</v>
      </c>
      <c r="N12" s="3" t="s">
        <v>91</v>
      </c>
      <c r="O12" s="22">
        <f t="shared" si="1"/>
        <v>59</v>
      </c>
    </row>
    <row r="13" spans="1:15" ht="24" customHeight="1">
      <c r="A13" s="4">
        <v>6</v>
      </c>
      <c r="B13" s="33" t="s">
        <v>284</v>
      </c>
      <c r="C13" s="5">
        <v>10</v>
      </c>
      <c r="D13" s="24" t="s">
        <v>115</v>
      </c>
      <c r="E13" s="5">
        <v>6</v>
      </c>
      <c r="F13" s="5">
        <v>5</v>
      </c>
      <c r="G13" s="5">
        <v>3</v>
      </c>
      <c r="H13" s="5">
        <v>3</v>
      </c>
      <c r="I13" s="5">
        <v>3</v>
      </c>
      <c r="J13" s="5">
        <v>19</v>
      </c>
      <c r="K13" s="3">
        <v>17</v>
      </c>
      <c r="L13" s="3">
        <f t="shared" si="0"/>
        <v>56</v>
      </c>
      <c r="M13" s="3">
        <v>4</v>
      </c>
      <c r="N13" s="3"/>
      <c r="O13" s="22">
        <f t="shared" si="1"/>
        <v>56.00000000000001</v>
      </c>
    </row>
    <row r="14" spans="1:15" ht="15">
      <c r="A14" s="4">
        <v>7</v>
      </c>
      <c r="B14" s="35" t="s">
        <v>285</v>
      </c>
      <c r="C14" s="5">
        <v>10</v>
      </c>
      <c r="D14" s="24" t="s">
        <v>120</v>
      </c>
      <c r="E14" s="5">
        <v>6</v>
      </c>
      <c r="F14" s="5">
        <v>3</v>
      </c>
      <c r="G14" s="5">
        <v>8</v>
      </c>
      <c r="H14" s="5">
        <v>4</v>
      </c>
      <c r="I14" s="5">
        <v>2</v>
      </c>
      <c r="J14" s="5">
        <v>22</v>
      </c>
      <c r="K14" s="3">
        <v>10</v>
      </c>
      <c r="L14" s="3">
        <f t="shared" si="0"/>
        <v>55</v>
      </c>
      <c r="M14" s="3">
        <v>5</v>
      </c>
      <c r="N14" s="3"/>
      <c r="O14" s="22">
        <f t="shared" si="1"/>
        <v>55.00000000000001</v>
      </c>
    </row>
    <row r="15" spans="1:15" ht="15">
      <c r="A15" s="4">
        <v>8</v>
      </c>
      <c r="B15" s="33" t="s">
        <v>286</v>
      </c>
      <c r="C15" s="5">
        <v>10</v>
      </c>
      <c r="D15" s="24" t="s">
        <v>119</v>
      </c>
      <c r="E15" s="5">
        <v>5</v>
      </c>
      <c r="F15" s="5">
        <v>3</v>
      </c>
      <c r="G15" s="5">
        <v>5</v>
      </c>
      <c r="H15" s="5">
        <v>2</v>
      </c>
      <c r="I15" s="5">
        <v>2</v>
      </c>
      <c r="J15" s="5">
        <v>21</v>
      </c>
      <c r="K15" s="3">
        <v>17</v>
      </c>
      <c r="L15" s="3">
        <f t="shared" si="0"/>
        <v>55</v>
      </c>
      <c r="M15" s="3">
        <v>5</v>
      </c>
      <c r="N15" s="3"/>
      <c r="O15" s="22">
        <f t="shared" si="1"/>
        <v>55.00000000000001</v>
      </c>
    </row>
    <row r="16" spans="1:15" ht="24.75" customHeight="1">
      <c r="A16" s="4">
        <v>9</v>
      </c>
      <c r="B16" s="37" t="s">
        <v>287</v>
      </c>
      <c r="C16" s="5">
        <v>10</v>
      </c>
      <c r="D16" s="24" t="s">
        <v>113</v>
      </c>
      <c r="E16" s="5">
        <v>8</v>
      </c>
      <c r="F16" s="5">
        <v>2</v>
      </c>
      <c r="G16" s="5">
        <v>6</v>
      </c>
      <c r="H16" s="5">
        <v>3</v>
      </c>
      <c r="I16" s="5">
        <v>2</v>
      </c>
      <c r="J16" s="5">
        <v>19</v>
      </c>
      <c r="K16" s="3">
        <v>14</v>
      </c>
      <c r="L16" s="3">
        <f t="shared" si="0"/>
        <v>54</v>
      </c>
      <c r="M16" s="3">
        <v>6</v>
      </c>
      <c r="N16" s="3"/>
      <c r="O16" s="22">
        <f t="shared" si="1"/>
        <v>54</v>
      </c>
    </row>
    <row r="17" spans="1:15" ht="15">
      <c r="A17" s="4">
        <v>10</v>
      </c>
      <c r="B17" s="32" t="s">
        <v>288</v>
      </c>
      <c r="C17" s="5">
        <v>10</v>
      </c>
      <c r="D17" s="24" t="s">
        <v>118</v>
      </c>
      <c r="E17" s="5">
        <v>6</v>
      </c>
      <c r="F17" s="5">
        <v>3</v>
      </c>
      <c r="G17" s="5">
        <v>3</v>
      </c>
      <c r="H17" s="5">
        <v>3</v>
      </c>
      <c r="I17" s="5">
        <v>4</v>
      </c>
      <c r="J17" s="5">
        <v>23</v>
      </c>
      <c r="K17" s="3">
        <v>11</v>
      </c>
      <c r="L17" s="3">
        <f t="shared" si="0"/>
        <v>53</v>
      </c>
      <c r="M17" s="3">
        <v>7</v>
      </c>
      <c r="N17" s="3"/>
      <c r="O17" s="22">
        <f t="shared" si="1"/>
        <v>53</v>
      </c>
    </row>
    <row r="18" spans="1:15" ht="15">
      <c r="A18" s="4">
        <v>11</v>
      </c>
      <c r="B18" s="35" t="s">
        <v>289</v>
      </c>
      <c r="C18" s="5">
        <v>10</v>
      </c>
      <c r="D18" s="24" t="s">
        <v>97</v>
      </c>
      <c r="E18" s="5">
        <v>3</v>
      </c>
      <c r="F18" s="5">
        <v>5</v>
      </c>
      <c r="G18" s="5">
        <v>6</v>
      </c>
      <c r="H18" s="5">
        <v>2</v>
      </c>
      <c r="I18" s="5">
        <v>4</v>
      </c>
      <c r="J18" s="5">
        <v>15</v>
      </c>
      <c r="K18" s="3">
        <v>17</v>
      </c>
      <c r="L18" s="3">
        <f t="shared" si="0"/>
        <v>52</v>
      </c>
      <c r="M18" s="3">
        <v>8</v>
      </c>
      <c r="N18" s="3"/>
      <c r="O18" s="22">
        <f t="shared" si="1"/>
        <v>52</v>
      </c>
    </row>
    <row r="19" spans="1:15" ht="15">
      <c r="A19" s="4">
        <v>12</v>
      </c>
      <c r="B19" s="33" t="s">
        <v>290</v>
      </c>
      <c r="C19" s="5">
        <v>10</v>
      </c>
      <c r="D19" s="24" t="s">
        <v>107</v>
      </c>
      <c r="E19" s="5">
        <v>6</v>
      </c>
      <c r="F19" s="5">
        <v>3</v>
      </c>
      <c r="G19" s="5">
        <v>7</v>
      </c>
      <c r="H19" s="5">
        <v>3</v>
      </c>
      <c r="I19" s="5">
        <v>4</v>
      </c>
      <c r="J19" s="5">
        <v>17</v>
      </c>
      <c r="K19" s="3">
        <v>12</v>
      </c>
      <c r="L19" s="3">
        <f t="shared" si="0"/>
        <v>52</v>
      </c>
      <c r="M19" s="3">
        <v>8</v>
      </c>
      <c r="N19" s="3"/>
      <c r="O19" s="22">
        <f t="shared" si="1"/>
        <v>52</v>
      </c>
    </row>
    <row r="20" spans="1:15" ht="15">
      <c r="A20" s="4">
        <v>13</v>
      </c>
      <c r="B20" s="37" t="s">
        <v>291</v>
      </c>
      <c r="C20" s="5">
        <v>10</v>
      </c>
      <c r="D20" s="24" t="s">
        <v>101</v>
      </c>
      <c r="E20" s="5">
        <v>9</v>
      </c>
      <c r="F20" s="5">
        <v>4</v>
      </c>
      <c r="G20" s="5">
        <v>8</v>
      </c>
      <c r="H20" s="5">
        <v>3</v>
      </c>
      <c r="I20" s="5">
        <v>4</v>
      </c>
      <c r="J20" s="5">
        <v>24</v>
      </c>
      <c r="K20" s="3">
        <v>0</v>
      </c>
      <c r="L20" s="3">
        <f t="shared" si="0"/>
        <v>52</v>
      </c>
      <c r="M20" s="3">
        <v>8</v>
      </c>
      <c r="N20" s="3"/>
      <c r="O20" s="22">
        <f t="shared" si="1"/>
        <v>52</v>
      </c>
    </row>
    <row r="21" spans="1:15" ht="15">
      <c r="A21" s="4">
        <v>14</v>
      </c>
      <c r="B21" s="35" t="s">
        <v>292</v>
      </c>
      <c r="C21" s="5">
        <v>10</v>
      </c>
      <c r="D21" s="24" t="s">
        <v>112</v>
      </c>
      <c r="E21" s="5">
        <v>4</v>
      </c>
      <c r="F21" s="5">
        <v>3</v>
      </c>
      <c r="G21" s="5">
        <v>8</v>
      </c>
      <c r="H21" s="5">
        <v>2</v>
      </c>
      <c r="I21" s="5">
        <v>3</v>
      </c>
      <c r="J21" s="5">
        <v>20</v>
      </c>
      <c r="K21" s="3">
        <v>10</v>
      </c>
      <c r="L21" s="3">
        <f t="shared" si="0"/>
        <v>50</v>
      </c>
      <c r="M21" s="3">
        <v>9</v>
      </c>
      <c r="N21" s="3"/>
      <c r="O21" s="22">
        <f t="shared" si="1"/>
        <v>50</v>
      </c>
    </row>
    <row r="22" spans="1:15" ht="15">
      <c r="A22" s="4">
        <v>15</v>
      </c>
      <c r="B22" s="35" t="s">
        <v>293</v>
      </c>
      <c r="C22" s="5">
        <v>10</v>
      </c>
      <c r="D22" s="24" t="s">
        <v>108</v>
      </c>
      <c r="E22" s="5">
        <v>5</v>
      </c>
      <c r="F22" s="5">
        <v>4</v>
      </c>
      <c r="G22" s="5">
        <v>6</v>
      </c>
      <c r="H22" s="5">
        <v>4</v>
      </c>
      <c r="I22" s="5">
        <v>2</v>
      </c>
      <c r="J22" s="5">
        <v>19</v>
      </c>
      <c r="K22" s="3">
        <v>10</v>
      </c>
      <c r="L22" s="3">
        <f t="shared" si="0"/>
        <v>50</v>
      </c>
      <c r="M22" s="3">
        <v>9</v>
      </c>
      <c r="N22" s="3"/>
      <c r="O22" s="22">
        <f t="shared" si="1"/>
        <v>50</v>
      </c>
    </row>
    <row r="23" spans="1:15" ht="23.25" customHeight="1">
      <c r="A23" s="4">
        <v>16</v>
      </c>
      <c r="B23" s="33" t="s">
        <v>294</v>
      </c>
      <c r="C23" s="5">
        <v>10</v>
      </c>
      <c r="D23" s="24" t="s">
        <v>116</v>
      </c>
      <c r="E23" s="5">
        <v>7</v>
      </c>
      <c r="F23" s="5">
        <v>4</v>
      </c>
      <c r="G23" s="5">
        <v>5</v>
      </c>
      <c r="H23" s="5">
        <v>3</v>
      </c>
      <c r="I23" s="5">
        <v>8</v>
      </c>
      <c r="J23" s="5">
        <v>18</v>
      </c>
      <c r="K23" s="3">
        <v>5</v>
      </c>
      <c r="L23" s="3">
        <f t="shared" si="0"/>
        <v>50</v>
      </c>
      <c r="M23" s="3">
        <v>9</v>
      </c>
      <c r="N23" s="3"/>
      <c r="O23" s="22">
        <f t="shared" si="1"/>
        <v>50</v>
      </c>
    </row>
    <row r="24" spans="1:15" ht="15">
      <c r="A24" s="4">
        <v>17</v>
      </c>
      <c r="B24" s="35" t="s">
        <v>295</v>
      </c>
      <c r="C24" s="5">
        <v>10</v>
      </c>
      <c r="D24" s="24" t="s">
        <v>96</v>
      </c>
      <c r="E24" s="5">
        <v>2</v>
      </c>
      <c r="F24" s="5">
        <v>2</v>
      </c>
      <c r="G24" s="5">
        <v>8</v>
      </c>
      <c r="H24" s="5">
        <v>2</v>
      </c>
      <c r="I24" s="5">
        <v>8</v>
      </c>
      <c r="J24" s="5">
        <v>19</v>
      </c>
      <c r="K24" s="3">
        <v>8</v>
      </c>
      <c r="L24" s="3">
        <f t="shared" si="0"/>
        <v>49</v>
      </c>
      <c r="M24" s="3">
        <v>10</v>
      </c>
      <c r="N24" s="3"/>
      <c r="O24" s="22">
        <f t="shared" si="1"/>
        <v>49</v>
      </c>
    </row>
    <row r="25" spans="1:15" ht="15">
      <c r="A25" s="4">
        <v>18</v>
      </c>
      <c r="B25" s="35" t="s">
        <v>296</v>
      </c>
      <c r="C25" s="5">
        <v>10</v>
      </c>
      <c r="D25" s="24" t="s">
        <v>95</v>
      </c>
      <c r="E25" s="5">
        <v>4</v>
      </c>
      <c r="F25" s="5">
        <v>3</v>
      </c>
      <c r="G25" s="5">
        <v>6</v>
      </c>
      <c r="H25" s="5">
        <v>4</v>
      </c>
      <c r="I25" s="5">
        <v>2</v>
      </c>
      <c r="J25" s="5">
        <v>19</v>
      </c>
      <c r="K25" s="3">
        <v>10</v>
      </c>
      <c r="L25" s="3">
        <f t="shared" si="0"/>
        <v>48</v>
      </c>
      <c r="M25" s="3">
        <v>11</v>
      </c>
      <c r="N25" s="3"/>
      <c r="O25" s="22">
        <f t="shared" si="1"/>
        <v>48</v>
      </c>
    </row>
    <row r="26" spans="1:15" ht="25.5" customHeight="1">
      <c r="A26" s="4">
        <v>19</v>
      </c>
      <c r="B26" s="36" t="s">
        <v>297</v>
      </c>
      <c r="C26" s="5">
        <v>10</v>
      </c>
      <c r="D26" s="24" t="s">
        <v>114</v>
      </c>
      <c r="E26" s="5">
        <v>6</v>
      </c>
      <c r="F26" s="5">
        <v>3</v>
      </c>
      <c r="G26" s="5">
        <v>8</v>
      </c>
      <c r="H26" s="5">
        <v>3</v>
      </c>
      <c r="I26" s="5">
        <v>2</v>
      </c>
      <c r="J26" s="5">
        <v>18</v>
      </c>
      <c r="K26" s="3">
        <v>8</v>
      </c>
      <c r="L26" s="3">
        <f t="shared" si="0"/>
        <v>48</v>
      </c>
      <c r="M26" s="3">
        <v>11</v>
      </c>
      <c r="N26" s="3"/>
      <c r="O26" s="22">
        <f t="shared" si="1"/>
        <v>48</v>
      </c>
    </row>
    <row r="27" spans="1:15" ht="24.75" customHeight="1">
      <c r="A27" s="4">
        <v>20</v>
      </c>
      <c r="B27" s="33" t="s">
        <v>298</v>
      </c>
      <c r="C27" s="5">
        <v>10</v>
      </c>
      <c r="D27" s="24" t="s">
        <v>103</v>
      </c>
      <c r="E27" s="5">
        <v>6</v>
      </c>
      <c r="F27" s="5">
        <v>4</v>
      </c>
      <c r="G27" s="5">
        <v>8</v>
      </c>
      <c r="H27" s="5">
        <v>4</v>
      </c>
      <c r="I27" s="5">
        <v>4</v>
      </c>
      <c r="J27" s="5">
        <v>20</v>
      </c>
      <c r="K27" s="3">
        <v>0</v>
      </c>
      <c r="L27" s="3">
        <f t="shared" si="0"/>
        <v>46</v>
      </c>
      <c r="M27" s="3">
        <v>12</v>
      </c>
      <c r="N27" s="3"/>
      <c r="O27" s="22">
        <f t="shared" si="1"/>
        <v>46</v>
      </c>
    </row>
    <row r="28" spans="1:15" ht="27" customHeight="1">
      <c r="A28" s="4">
        <v>21</v>
      </c>
      <c r="B28" s="33" t="s">
        <v>299</v>
      </c>
      <c r="C28" s="5">
        <v>10</v>
      </c>
      <c r="D28" s="24" t="s">
        <v>106</v>
      </c>
      <c r="E28" s="5">
        <v>5</v>
      </c>
      <c r="F28" s="5">
        <v>4</v>
      </c>
      <c r="G28" s="5">
        <v>8</v>
      </c>
      <c r="H28" s="5">
        <v>1</v>
      </c>
      <c r="I28" s="5">
        <v>2</v>
      </c>
      <c r="J28" s="5">
        <v>16</v>
      </c>
      <c r="K28" s="3">
        <v>9</v>
      </c>
      <c r="L28" s="3">
        <f t="shared" si="0"/>
        <v>45</v>
      </c>
      <c r="M28" s="3">
        <v>13</v>
      </c>
      <c r="N28" s="3"/>
      <c r="O28" s="22">
        <f t="shared" si="1"/>
        <v>45</v>
      </c>
    </row>
    <row r="29" spans="1:15" ht="15">
      <c r="A29" s="4">
        <v>22</v>
      </c>
      <c r="B29" s="35" t="s">
        <v>300</v>
      </c>
      <c r="C29" s="5">
        <v>10</v>
      </c>
      <c r="D29" s="24" t="s">
        <v>111</v>
      </c>
      <c r="E29" s="5">
        <v>6</v>
      </c>
      <c r="F29" s="5">
        <v>1</v>
      </c>
      <c r="G29" s="5">
        <v>3</v>
      </c>
      <c r="H29" s="5">
        <v>1</v>
      </c>
      <c r="I29" s="5">
        <v>3</v>
      </c>
      <c r="J29" s="5">
        <v>21</v>
      </c>
      <c r="K29" s="3">
        <v>7</v>
      </c>
      <c r="L29" s="3">
        <f t="shared" si="0"/>
        <v>42</v>
      </c>
      <c r="M29" s="3">
        <v>14</v>
      </c>
      <c r="N29" s="3"/>
      <c r="O29" s="22">
        <f t="shared" si="1"/>
        <v>42</v>
      </c>
    </row>
    <row r="30" spans="1:15" ht="15">
      <c r="A30" s="4">
        <v>23</v>
      </c>
      <c r="B30" s="33" t="s">
        <v>301</v>
      </c>
      <c r="C30" s="5">
        <v>10</v>
      </c>
      <c r="D30" s="24" t="s">
        <v>94</v>
      </c>
      <c r="E30" s="5">
        <v>6</v>
      </c>
      <c r="F30" s="5">
        <v>3</v>
      </c>
      <c r="G30" s="5">
        <v>3</v>
      </c>
      <c r="H30" s="5">
        <v>3</v>
      </c>
      <c r="I30" s="5">
        <v>4</v>
      </c>
      <c r="J30" s="5">
        <v>15</v>
      </c>
      <c r="K30" s="3">
        <v>7</v>
      </c>
      <c r="L30" s="3">
        <f t="shared" si="0"/>
        <v>41</v>
      </c>
      <c r="M30" s="3">
        <v>15</v>
      </c>
      <c r="N30" s="3"/>
      <c r="O30" s="22">
        <f t="shared" si="1"/>
        <v>41</v>
      </c>
    </row>
    <row r="31" spans="1:15" ht="26.25" customHeight="1">
      <c r="A31" s="4">
        <v>24</v>
      </c>
      <c r="B31" s="33" t="s">
        <v>302</v>
      </c>
      <c r="C31" s="5">
        <v>10</v>
      </c>
      <c r="D31" s="24" t="s">
        <v>105</v>
      </c>
      <c r="E31" s="5">
        <v>5</v>
      </c>
      <c r="F31" s="5">
        <v>0</v>
      </c>
      <c r="G31" s="5">
        <v>9</v>
      </c>
      <c r="H31" s="5">
        <v>4</v>
      </c>
      <c r="I31" s="5">
        <v>4</v>
      </c>
      <c r="J31" s="5">
        <v>18</v>
      </c>
      <c r="K31" s="3">
        <v>0</v>
      </c>
      <c r="L31" s="3">
        <f t="shared" si="0"/>
        <v>40</v>
      </c>
      <c r="M31" s="3">
        <v>16</v>
      </c>
      <c r="N31" s="3"/>
      <c r="O31" s="22">
        <f t="shared" si="1"/>
        <v>40</v>
      </c>
    </row>
    <row r="32" spans="1:15" ht="15">
      <c r="A32" s="4">
        <v>25</v>
      </c>
      <c r="B32" s="35" t="s">
        <v>303</v>
      </c>
      <c r="C32" s="5">
        <v>10</v>
      </c>
      <c r="D32" s="24" t="s">
        <v>93</v>
      </c>
      <c r="E32" s="5">
        <v>4</v>
      </c>
      <c r="F32" s="5">
        <v>2</v>
      </c>
      <c r="G32" s="5">
        <v>6</v>
      </c>
      <c r="H32" s="5">
        <v>3</v>
      </c>
      <c r="I32" s="5">
        <v>3</v>
      </c>
      <c r="J32" s="5">
        <v>14</v>
      </c>
      <c r="K32" s="3">
        <v>7</v>
      </c>
      <c r="L32" s="3">
        <f t="shared" si="0"/>
        <v>39</v>
      </c>
      <c r="M32" s="3">
        <v>17</v>
      </c>
      <c r="N32" s="3"/>
      <c r="O32" s="22">
        <f t="shared" si="1"/>
        <v>39</v>
      </c>
    </row>
    <row r="33" spans="1:15" ht="15">
      <c r="A33" s="4">
        <v>26</v>
      </c>
      <c r="B33" s="33" t="s">
        <v>304</v>
      </c>
      <c r="C33" s="5">
        <v>10</v>
      </c>
      <c r="D33" s="24" t="s">
        <v>117</v>
      </c>
      <c r="E33" s="5">
        <v>4</v>
      </c>
      <c r="F33" s="5">
        <v>3</v>
      </c>
      <c r="G33" s="5">
        <v>5</v>
      </c>
      <c r="H33" s="5">
        <v>2</v>
      </c>
      <c r="I33" s="5">
        <v>2</v>
      </c>
      <c r="J33" s="5">
        <v>14</v>
      </c>
      <c r="K33" s="3">
        <v>9</v>
      </c>
      <c r="L33" s="3">
        <f t="shared" si="0"/>
        <v>39</v>
      </c>
      <c r="M33" s="3">
        <v>17</v>
      </c>
      <c r="N33" s="3"/>
      <c r="O33" s="22">
        <f t="shared" si="1"/>
        <v>39</v>
      </c>
    </row>
    <row r="34" spans="1:15" ht="15">
      <c r="A34" s="4">
        <v>27</v>
      </c>
      <c r="B34" s="33" t="s">
        <v>305</v>
      </c>
      <c r="C34" s="5">
        <v>10</v>
      </c>
      <c r="D34" s="24" t="s">
        <v>102</v>
      </c>
      <c r="E34" s="5">
        <v>7</v>
      </c>
      <c r="F34" s="5">
        <v>5</v>
      </c>
      <c r="G34" s="5">
        <v>6</v>
      </c>
      <c r="H34" s="5">
        <v>4</v>
      </c>
      <c r="I34" s="5">
        <v>3</v>
      </c>
      <c r="J34" s="5">
        <v>11</v>
      </c>
      <c r="K34" s="3">
        <v>0</v>
      </c>
      <c r="L34" s="3">
        <f t="shared" si="0"/>
        <v>36</v>
      </c>
      <c r="M34" s="3">
        <v>18</v>
      </c>
      <c r="N34" s="3"/>
      <c r="O34" s="22">
        <f t="shared" si="1"/>
        <v>36</v>
      </c>
    </row>
    <row r="35" spans="1:15" ht="15">
      <c r="A35" s="4">
        <v>28</v>
      </c>
      <c r="B35" s="35" t="s">
        <v>306</v>
      </c>
      <c r="C35" s="5">
        <v>10</v>
      </c>
      <c r="D35" s="24" t="s">
        <v>110</v>
      </c>
      <c r="E35" s="5">
        <v>3</v>
      </c>
      <c r="F35" s="5">
        <v>3</v>
      </c>
      <c r="G35" s="5">
        <v>6</v>
      </c>
      <c r="H35" s="5">
        <v>2</v>
      </c>
      <c r="I35" s="5">
        <v>2</v>
      </c>
      <c r="J35" s="5">
        <v>16</v>
      </c>
      <c r="K35" s="3">
        <v>4</v>
      </c>
      <c r="L35" s="3">
        <f t="shared" si="0"/>
        <v>36</v>
      </c>
      <c r="M35" s="3">
        <v>18</v>
      </c>
      <c r="N35" s="3"/>
      <c r="O35" s="22">
        <f t="shared" si="1"/>
        <v>36</v>
      </c>
    </row>
    <row r="36" spans="1:15" ht="15">
      <c r="A36" s="4">
        <v>29</v>
      </c>
      <c r="B36" s="33" t="s">
        <v>307</v>
      </c>
      <c r="C36" s="5">
        <v>10</v>
      </c>
      <c r="D36" s="24" t="s">
        <v>98</v>
      </c>
      <c r="E36" s="5">
        <v>5</v>
      </c>
      <c r="F36" s="5">
        <v>3</v>
      </c>
      <c r="G36" s="5">
        <v>6</v>
      </c>
      <c r="H36" s="5">
        <v>2</v>
      </c>
      <c r="I36" s="5">
        <v>4</v>
      </c>
      <c r="J36" s="5">
        <v>16</v>
      </c>
      <c r="K36" s="3">
        <v>0</v>
      </c>
      <c r="L36" s="3">
        <f t="shared" si="0"/>
        <v>36</v>
      </c>
      <c r="M36" s="3">
        <v>18</v>
      </c>
      <c r="N36" s="3"/>
      <c r="O36" s="22">
        <f t="shared" si="1"/>
        <v>36</v>
      </c>
    </row>
    <row r="37" spans="1:15" ht="21.75" customHeight="1">
      <c r="A37" s="4">
        <v>30</v>
      </c>
      <c r="B37" s="33" t="s">
        <v>308</v>
      </c>
      <c r="C37" s="5">
        <v>10</v>
      </c>
      <c r="D37" s="24" t="s">
        <v>104</v>
      </c>
      <c r="E37" s="3">
        <v>2</v>
      </c>
      <c r="F37" s="3">
        <v>2</v>
      </c>
      <c r="G37" s="3">
        <v>3</v>
      </c>
      <c r="H37" s="3">
        <v>3</v>
      </c>
      <c r="I37" s="3">
        <v>6</v>
      </c>
      <c r="J37" s="3">
        <v>15</v>
      </c>
      <c r="K37" s="3">
        <v>0</v>
      </c>
      <c r="L37" s="3">
        <f t="shared" si="0"/>
        <v>31</v>
      </c>
      <c r="M37" s="3">
        <v>19</v>
      </c>
      <c r="N37" s="3"/>
      <c r="O37" s="22">
        <f t="shared" si="1"/>
        <v>31</v>
      </c>
    </row>
    <row r="38" spans="1:15" ht="15">
      <c r="A38" s="4">
        <v>31</v>
      </c>
      <c r="B38" s="35" t="s">
        <v>309</v>
      </c>
      <c r="C38" s="5">
        <v>10</v>
      </c>
      <c r="D38" s="24" t="s">
        <v>109</v>
      </c>
      <c r="E38" s="3">
        <v>3</v>
      </c>
      <c r="F38" s="3">
        <v>3</v>
      </c>
      <c r="G38" s="3">
        <v>6</v>
      </c>
      <c r="H38" s="3">
        <v>1</v>
      </c>
      <c r="I38" s="3">
        <v>2</v>
      </c>
      <c r="J38" s="3">
        <v>8</v>
      </c>
      <c r="K38" s="3">
        <v>4</v>
      </c>
      <c r="L38" s="3">
        <f t="shared" si="0"/>
        <v>27</v>
      </c>
      <c r="M38" s="3">
        <v>20</v>
      </c>
      <c r="N38" s="3"/>
      <c r="O38" s="22">
        <f t="shared" si="1"/>
        <v>27</v>
      </c>
    </row>
    <row r="39" spans="1:15" ht="15">
      <c r="A39" s="4">
        <v>32</v>
      </c>
      <c r="B39" s="35" t="s">
        <v>310</v>
      </c>
      <c r="C39" s="5">
        <v>10</v>
      </c>
      <c r="D39" s="24" t="s">
        <v>99</v>
      </c>
      <c r="E39" s="3">
        <v>6</v>
      </c>
      <c r="F39" s="3">
        <v>3</v>
      </c>
      <c r="G39" s="3">
        <v>6</v>
      </c>
      <c r="H39" s="3">
        <v>3</v>
      </c>
      <c r="I39" s="3">
        <v>2</v>
      </c>
      <c r="J39" s="3">
        <v>5</v>
      </c>
      <c r="K39" s="3">
        <v>0</v>
      </c>
      <c r="L39" s="3">
        <f t="shared" si="0"/>
        <v>25</v>
      </c>
      <c r="M39" s="3">
        <v>21</v>
      </c>
      <c r="N39" s="3"/>
      <c r="O39" s="22">
        <f t="shared" si="1"/>
        <v>25</v>
      </c>
    </row>
    <row r="40" spans="1:15" ht="15">
      <c r="A40" s="4">
        <v>33</v>
      </c>
      <c r="B40" s="35" t="s">
        <v>311</v>
      </c>
      <c r="C40" s="5">
        <v>10</v>
      </c>
      <c r="D40" s="24" t="s">
        <v>100</v>
      </c>
      <c r="E40" s="3">
        <v>3</v>
      </c>
      <c r="F40" s="3">
        <v>4</v>
      </c>
      <c r="G40" s="3">
        <v>0</v>
      </c>
      <c r="H40" s="3">
        <v>4</v>
      </c>
      <c r="I40" s="3">
        <v>0</v>
      </c>
      <c r="J40" s="3">
        <v>10</v>
      </c>
      <c r="K40" s="3">
        <v>0</v>
      </c>
      <c r="L40" s="3">
        <f t="shared" si="0"/>
        <v>21</v>
      </c>
      <c r="M40" s="3">
        <v>22</v>
      </c>
      <c r="N40" s="3"/>
      <c r="O40" s="22">
        <f t="shared" si="1"/>
        <v>21</v>
      </c>
    </row>
    <row r="42" spans="2:4" ht="15.75">
      <c r="B42" s="9" t="s">
        <v>9</v>
      </c>
      <c r="C42" s="18"/>
      <c r="D42" s="18"/>
    </row>
    <row r="43" spans="2:4" ht="15.75">
      <c r="B43" s="10"/>
      <c r="C43" s="18"/>
      <c r="D43" s="18"/>
    </row>
    <row r="44" spans="2:4" ht="15.75">
      <c r="B44" s="9" t="s">
        <v>10</v>
      </c>
      <c r="C44" s="18"/>
      <c r="D44" s="18"/>
    </row>
    <row r="45" spans="2:4" ht="15.75">
      <c r="B45" s="10"/>
      <c r="C45" s="18"/>
      <c r="D45" s="18"/>
    </row>
    <row r="46" spans="2:4" ht="15.75">
      <c r="B46" s="10"/>
      <c r="C46" s="18"/>
      <c r="D46" s="18"/>
    </row>
    <row r="47" spans="2:4" ht="15.75">
      <c r="B47" s="10"/>
      <c r="C47" s="18"/>
      <c r="D47" s="18"/>
    </row>
    <row r="48" spans="2:4" ht="15.75">
      <c r="B48" s="11" t="s">
        <v>11</v>
      </c>
      <c r="C48" s="18"/>
      <c r="D48" s="18"/>
    </row>
  </sheetData>
  <sheetProtection/>
  <autoFilter ref="A7:O40">
    <sortState ref="A8:O48">
      <sortCondition descending="1" sortBy="value" ref="O8:O48"/>
    </sortState>
  </autoFilter>
  <mergeCells count="5">
    <mergeCell ref="A1:L1"/>
    <mergeCell ref="A2:L2"/>
    <mergeCell ref="A4:L4"/>
    <mergeCell ref="A5:L5"/>
    <mergeCell ref="A3:O3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85" zoomScaleSheetLayoutView="85" zoomScalePageLayoutView="0" workbookViewId="0" topLeftCell="A4">
      <selection activeCell="C6" sqref="C1:E16384"/>
    </sheetView>
  </sheetViews>
  <sheetFormatPr defaultColWidth="9.140625" defaultRowHeight="15"/>
  <cols>
    <col min="1" max="1" width="4.7109375" style="0" customWidth="1"/>
    <col min="2" max="2" width="26.140625" style="8" customWidth="1"/>
    <col min="3" max="3" width="3.7109375" style="0" customWidth="1"/>
    <col min="4" max="4" width="13.00390625" style="0" customWidth="1"/>
    <col min="5" max="8" width="4.7109375" style="0" customWidth="1"/>
    <col min="9" max="9" width="5.140625" style="0" customWidth="1"/>
    <col min="10" max="10" width="5.7109375" style="0" bestFit="1" customWidth="1"/>
    <col min="11" max="11" width="5.8515625" style="0" customWidth="1"/>
    <col min="12" max="12" width="4.421875" style="0" customWidth="1"/>
    <col min="13" max="13" width="5.00390625" style="0" customWidth="1"/>
    <col min="14" max="14" width="7.140625" style="0" customWidth="1"/>
  </cols>
  <sheetData>
    <row r="1" spans="1:11" ht="15.7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.7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4" ht="32.25" customHeight="1">
      <c r="A3" s="74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1" ht="15.75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5.75">
      <c r="A5" s="72" t="s">
        <v>24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7" spans="1:14" ht="76.5">
      <c r="A7" s="1" t="s">
        <v>1</v>
      </c>
      <c r="B7" s="7" t="s">
        <v>2</v>
      </c>
      <c r="C7" s="2" t="s">
        <v>3</v>
      </c>
      <c r="D7" s="2" t="s">
        <v>16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17</v>
      </c>
      <c r="J7" s="2" t="s">
        <v>23</v>
      </c>
      <c r="K7" s="2" t="s">
        <v>4</v>
      </c>
      <c r="L7" s="2" t="s">
        <v>12</v>
      </c>
      <c r="M7" s="2" t="s">
        <v>13</v>
      </c>
      <c r="N7" s="1" t="s">
        <v>14</v>
      </c>
    </row>
    <row r="8" spans="1:14" ht="15.75">
      <c r="A8" s="4">
        <v>1</v>
      </c>
      <c r="B8" s="41" t="s">
        <v>312</v>
      </c>
      <c r="C8" s="38">
        <v>11</v>
      </c>
      <c r="D8" s="24" t="s">
        <v>159</v>
      </c>
      <c r="E8" s="5">
        <v>6</v>
      </c>
      <c r="F8" s="5">
        <v>6</v>
      </c>
      <c r="G8" s="5">
        <v>10</v>
      </c>
      <c r="H8" s="5">
        <v>20</v>
      </c>
      <c r="I8" s="3">
        <v>17</v>
      </c>
      <c r="J8" s="3">
        <v>27</v>
      </c>
      <c r="K8" s="3">
        <f aca="true" t="shared" si="0" ref="K8:K34">SUM(E8:J8)</f>
        <v>86</v>
      </c>
      <c r="L8" s="3">
        <v>1</v>
      </c>
      <c r="M8" s="3" t="s">
        <v>89</v>
      </c>
      <c r="N8" s="22">
        <f aca="true" t="shared" si="1" ref="N8:N34">K8</f>
        <v>86</v>
      </c>
    </row>
    <row r="9" spans="1:14" ht="18" customHeight="1">
      <c r="A9" s="4">
        <v>2</v>
      </c>
      <c r="B9" s="41" t="s">
        <v>313</v>
      </c>
      <c r="C9" s="40">
        <v>11</v>
      </c>
      <c r="D9" s="24" t="s">
        <v>166</v>
      </c>
      <c r="E9" s="5">
        <v>2</v>
      </c>
      <c r="F9" s="5">
        <v>4</v>
      </c>
      <c r="G9" s="5">
        <v>4</v>
      </c>
      <c r="H9" s="5">
        <v>18</v>
      </c>
      <c r="I9" s="5">
        <v>17</v>
      </c>
      <c r="J9" s="54">
        <v>28</v>
      </c>
      <c r="K9" s="3">
        <f t="shared" si="0"/>
        <v>73</v>
      </c>
      <c r="L9" s="3">
        <v>2</v>
      </c>
      <c r="M9" s="3" t="s">
        <v>90</v>
      </c>
      <c r="N9" s="22">
        <f t="shared" si="1"/>
        <v>73</v>
      </c>
    </row>
    <row r="10" spans="1:14" ht="17.25" customHeight="1">
      <c r="A10" s="4">
        <v>3</v>
      </c>
      <c r="B10" s="41" t="s">
        <v>314</v>
      </c>
      <c r="C10" s="38">
        <v>11</v>
      </c>
      <c r="D10" s="24" t="s">
        <v>162</v>
      </c>
      <c r="E10" s="5">
        <v>3</v>
      </c>
      <c r="F10" s="5">
        <v>5</v>
      </c>
      <c r="G10" s="5">
        <v>3</v>
      </c>
      <c r="H10" s="5">
        <v>17</v>
      </c>
      <c r="I10" s="5">
        <v>17</v>
      </c>
      <c r="J10" s="3">
        <v>28</v>
      </c>
      <c r="K10" s="3">
        <f t="shared" si="0"/>
        <v>73</v>
      </c>
      <c r="L10" s="3">
        <v>2</v>
      </c>
      <c r="M10" s="3" t="s">
        <v>90</v>
      </c>
      <c r="N10" s="22">
        <f t="shared" si="1"/>
        <v>73</v>
      </c>
    </row>
    <row r="11" spans="1:14" ht="18.75" customHeight="1">
      <c r="A11" s="4">
        <v>4</v>
      </c>
      <c r="B11" s="39" t="s">
        <v>315</v>
      </c>
      <c r="C11" s="40">
        <v>11</v>
      </c>
      <c r="D11" s="24" t="s">
        <v>163</v>
      </c>
      <c r="E11" s="5">
        <v>6</v>
      </c>
      <c r="F11" s="5">
        <v>6</v>
      </c>
      <c r="G11" s="5">
        <v>9</v>
      </c>
      <c r="H11" s="5">
        <v>18</v>
      </c>
      <c r="I11" s="5">
        <v>15</v>
      </c>
      <c r="J11" s="3">
        <v>19</v>
      </c>
      <c r="K11" s="3">
        <f t="shared" si="0"/>
        <v>73</v>
      </c>
      <c r="L11" s="3">
        <v>2</v>
      </c>
      <c r="M11" s="3" t="s">
        <v>90</v>
      </c>
      <c r="N11" s="22">
        <f t="shared" si="1"/>
        <v>73</v>
      </c>
    </row>
    <row r="12" spans="1:14" ht="21" customHeight="1">
      <c r="A12" s="4">
        <v>5</v>
      </c>
      <c r="B12" s="38" t="s">
        <v>316</v>
      </c>
      <c r="C12" s="38">
        <v>11</v>
      </c>
      <c r="D12" s="24" t="s">
        <v>160</v>
      </c>
      <c r="E12" s="5">
        <v>4</v>
      </c>
      <c r="F12" s="5">
        <v>5</v>
      </c>
      <c r="G12" s="5">
        <v>6</v>
      </c>
      <c r="H12" s="5">
        <v>17</v>
      </c>
      <c r="I12" s="5">
        <v>18</v>
      </c>
      <c r="J12" s="3">
        <v>23</v>
      </c>
      <c r="K12" s="3">
        <f t="shared" si="0"/>
        <v>73</v>
      </c>
      <c r="L12" s="3">
        <v>2</v>
      </c>
      <c r="M12" s="3" t="s">
        <v>90</v>
      </c>
      <c r="N12" s="22">
        <f t="shared" si="1"/>
        <v>73</v>
      </c>
    </row>
    <row r="13" spans="1:14" ht="20.25" customHeight="1">
      <c r="A13" s="4">
        <v>6</v>
      </c>
      <c r="B13" s="41" t="s">
        <v>317</v>
      </c>
      <c r="C13" s="38">
        <v>11</v>
      </c>
      <c r="D13" s="24" t="s">
        <v>165</v>
      </c>
      <c r="E13" s="5">
        <v>2</v>
      </c>
      <c r="F13" s="5">
        <v>5</v>
      </c>
      <c r="G13" s="5">
        <v>5</v>
      </c>
      <c r="H13" s="5">
        <v>16</v>
      </c>
      <c r="I13" s="5">
        <v>17</v>
      </c>
      <c r="J13" s="3">
        <v>28</v>
      </c>
      <c r="K13" s="3">
        <f t="shared" si="0"/>
        <v>73</v>
      </c>
      <c r="L13" s="3">
        <v>2</v>
      </c>
      <c r="M13" s="3" t="s">
        <v>90</v>
      </c>
      <c r="N13" s="22">
        <f t="shared" si="1"/>
        <v>73</v>
      </c>
    </row>
    <row r="14" spans="1:14" ht="21" customHeight="1">
      <c r="A14" s="4">
        <v>7</v>
      </c>
      <c r="B14" s="38" t="s">
        <v>318</v>
      </c>
      <c r="C14" s="38">
        <v>11</v>
      </c>
      <c r="D14" s="24" t="s">
        <v>168</v>
      </c>
      <c r="E14" s="5">
        <v>4</v>
      </c>
      <c r="F14" s="5">
        <v>6</v>
      </c>
      <c r="G14" s="5">
        <v>9</v>
      </c>
      <c r="H14" s="5">
        <v>15</v>
      </c>
      <c r="I14" s="5">
        <v>16.5</v>
      </c>
      <c r="J14" s="3">
        <v>19</v>
      </c>
      <c r="K14" s="3">
        <f t="shared" si="0"/>
        <v>69.5</v>
      </c>
      <c r="L14" s="3">
        <v>3</v>
      </c>
      <c r="M14" s="3" t="s">
        <v>91</v>
      </c>
      <c r="N14" s="22">
        <f t="shared" si="1"/>
        <v>69.5</v>
      </c>
    </row>
    <row r="15" spans="1:14" ht="15.75">
      <c r="A15" s="4">
        <v>8</v>
      </c>
      <c r="B15" s="38" t="s">
        <v>319</v>
      </c>
      <c r="C15" s="40">
        <v>11</v>
      </c>
      <c r="D15" s="24" t="s">
        <v>161</v>
      </c>
      <c r="E15" s="5">
        <v>3</v>
      </c>
      <c r="F15" s="5">
        <v>6</v>
      </c>
      <c r="G15" s="5">
        <v>8</v>
      </c>
      <c r="H15" s="5">
        <v>17</v>
      </c>
      <c r="I15" s="5">
        <v>10</v>
      </c>
      <c r="J15" s="3">
        <v>24</v>
      </c>
      <c r="K15" s="3">
        <f t="shared" si="0"/>
        <v>68</v>
      </c>
      <c r="L15" s="3">
        <v>4</v>
      </c>
      <c r="M15" s="3"/>
      <c r="N15" s="22">
        <f t="shared" si="1"/>
        <v>68</v>
      </c>
    </row>
    <row r="16" spans="1:14" ht="15.75">
      <c r="A16" s="4">
        <v>9</v>
      </c>
      <c r="B16" s="38" t="s">
        <v>320</v>
      </c>
      <c r="C16" s="40">
        <v>11</v>
      </c>
      <c r="D16" s="24" t="s">
        <v>170</v>
      </c>
      <c r="E16" s="5">
        <v>3</v>
      </c>
      <c r="F16" s="5">
        <v>5</v>
      </c>
      <c r="G16" s="5">
        <v>1</v>
      </c>
      <c r="H16" s="5">
        <v>18</v>
      </c>
      <c r="I16" s="5">
        <v>11</v>
      </c>
      <c r="J16" s="3">
        <v>21</v>
      </c>
      <c r="K16" s="3">
        <f t="shared" si="0"/>
        <v>59</v>
      </c>
      <c r="L16" s="3">
        <v>5</v>
      </c>
      <c r="M16" s="3"/>
      <c r="N16" s="22">
        <f t="shared" si="1"/>
        <v>59</v>
      </c>
    </row>
    <row r="17" spans="1:14" ht="15.75">
      <c r="A17" s="4">
        <v>10</v>
      </c>
      <c r="B17" s="41" t="s">
        <v>321</v>
      </c>
      <c r="C17" s="38">
        <v>11</v>
      </c>
      <c r="D17" s="24" t="s">
        <v>179</v>
      </c>
      <c r="E17" s="5">
        <v>3</v>
      </c>
      <c r="F17" s="5">
        <v>5</v>
      </c>
      <c r="G17" s="5">
        <v>10</v>
      </c>
      <c r="H17" s="5">
        <v>10</v>
      </c>
      <c r="I17" s="5">
        <v>15.5</v>
      </c>
      <c r="J17" s="3">
        <v>15</v>
      </c>
      <c r="K17" s="3">
        <f t="shared" si="0"/>
        <v>58.5</v>
      </c>
      <c r="L17" s="3">
        <v>6</v>
      </c>
      <c r="M17" s="3"/>
      <c r="N17" s="22">
        <f t="shared" si="1"/>
        <v>58.5</v>
      </c>
    </row>
    <row r="18" spans="1:14" ht="21" customHeight="1">
      <c r="A18" s="4">
        <v>11</v>
      </c>
      <c r="B18" s="38" t="s">
        <v>322</v>
      </c>
      <c r="C18" s="38">
        <v>11</v>
      </c>
      <c r="D18" s="24" t="s">
        <v>167</v>
      </c>
      <c r="E18" s="5">
        <v>1</v>
      </c>
      <c r="F18" s="5">
        <v>4</v>
      </c>
      <c r="G18" s="5">
        <v>2</v>
      </c>
      <c r="H18" s="5">
        <v>16</v>
      </c>
      <c r="I18" s="5">
        <v>12</v>
      </c>
      <c r="J18" s="3">
        <v>21</v>
      </c>
      <c r="K18" s="3">
        <f t="shared" si="0"/>
        <v>56</v>
      </c>
      <c r="L18" s="3">
        <v>7</v>
      </c>
      <c r="M18" s="3"/>
      <c r="N18" s="22">
        <f t="shared" si="1"/>
        <v>56</v>
      </c>
    </row>
    <row r="19" spans="1:14" ht="15.75">
      <c r="A19" s="4">
        <v>12</v>
      </c>
      <c r="B19" s="41" t="s">
        <v>323</v>
      </c>
      <c r="C19" s="40">
        <v>11</v>
      </c>
      <c r="D19" s="24" t="s">
        <v>174</v>
      </c>
      <c r="E19" s="5">
        <v>2</v>
      </c>
      <c r="F19" s="5">
        <v>4</v>
      </c>
      <c r="G19" s="5">
        <v>6</v>
      </c>
      <c r="H19" s="5">
        <v>19</v>
      </c>
      <c r="I19" s="5">
        <v>11</v>
      </c>
      <c r="J19" s="3">
        <v>11</v>
      </c>
      <c r="K19" s="3">
        <f t="shared" si="0"/>
        <v>53</v>
      </c>
      <c r="L19" s="3">
        <v>8</v>
      </c>
      <c r="M19" s="3"/>
      <c r="N19" s="22">
        <f t="shared" si="1"/>
        <v>53</v>
      </c>
    </row>
    <row r="20" spans="1:14" ht="15.75">
      <c r="A20" s="4">
        <v>13</v>
      </c>
      <c r="B20" s="39" t="s">
        <v>324</v>
      </c>
      <c r="C20" s="40">
        <v>11</v>
      </c>
      <c r="D20" s="24" t="s">
        <v>185</v>
      </c>
      <c r="E20" s="5">
        <v>2</v>
      </c>
      <c r="F20" s="5">
        <v>5</v>
      </c>
      <c r="G20" s="5">
        <v>2</v>
      </c>
      <c r="H20" s="5">
        <v>17</v>
      </c>
      <c r="I20" s="5">
        <v>9.5</v>
      </c>
      <c r="J20" s="3">
        <v>17</v>
      </c>
      <c r="K20" s="3">
        <f t="shared" si="0"/>
        <v>52.5</v>
      </c>
      <c r="L20" s="3">
        <v>9</v>
      </c>
      <c r="M20" s="3"/>
      <c r="N20" s="22">
        <f t="shared" si="1"/>
        <v>52.5</v>
      </c>
    </row>
    <row r="21" spans="1:14" ht="23.25" customHeight="1">
      <c r="A21" s="4">
        <v>14</v>
      </c>
      <c r="B21" s="38" t="s">
        <v>325</v>
      </c>
      <c r="C21" s="40">
        <v>11</v>
      </c>
      <c r="D21" s="24" t="s">
        <v>181</v>
      </c>
      <c r="E21" s="5">
        <v>2</v>
      </c>
      <c r="F21" s="5">
        <v>6</v>
      </c>
      <c r="G21" s="5">
        <v>8</v>
      </c>
      <c r="H21" s="5">
        <v>12.5</v>
      </c>
      <c r="I21" s="5">
        <v>5</v>
      </c>
      <c r="J21" s="3">
        <v>18</v>
      </c>
      <c r="K21" s="3">
        <f t="shared" si="0"/>
        <v>51.5</v>
      </c>
      <c r="L21" s="3">
        <v>10</v>
      </c>
      <c r="M21" s="3"/>
      <c r="N21" s="22">
        <f t="shared" si="1"/>
        <v>51.5</v>
      </c>
    </row>
    <row r="22" spans="1:14" ht="15.75">
      <c r="A22" s="4">
        <v>15</v>
      </c>
      <c r="B22" s="39" t="s">
        <v>326</v>
      </c>
      <c r="C22" s="40">
        <v>11</v>
      </c>
      <c r="D22" s="24" t="s">
        <v>183</v>
      </c>
      <c r="E22" s="5">
        <v>2</v>
      </c>
      <c r="F22" s="5">
        <v>3</v>
      </c>
      <c r="G22" s="5">
        <v>2</v>
      </c>
      <c r="H22" s="5">
        <v>16</v>
      </c>
      <c r="I22" s="5">
        <v>9</v>
      </c>
      <c r="J22" s="3">
        <v>16</v>
      </c>
      <c r="K22" s="3">
        <f t="shared" si="0"/>
        <v>48</v>
      </c>
      <c r="L22" s="3">
        <v>11</v>
      </c>
      <c r="M22" s="3"/>
      <c r="N22" s="22">
        <f t="shared" si="1"/>
        <v>48</v>
      </c>
    </row>
    <row r="23" spans="1:14" ht="21.75" customHeight="1">
      <c r="A23" s="4">
        <v>16</v>
      </c>
      <c r="B23" s="38" t="s">
        <v>327</v>
      </c>
      <c r="C23" s="40">
        <v>11</v>
      </c>
      <c r="D23" s="24" t="s">
        <v>169</v>
      </c>
      <c r="E23" s="5">
        <v>4</v>
      </c>
      <c r="F23" s="5">
        <v>6</v>
      </c>
      <c r="G23" s="5">
        <v>4</v>
      </c>
      <c r="H23" s="5">
        <v>6.5</v>
      </c>
      <c r="I23" s="5">
        <v>14</v>
      </c>
      <c r="J23" s="3">
        <v>12</v>
      </c>
      <c r="K23" s="3">
        <f t="shared" si="0"/>
        <v>46.5</v>
      </c>
      <c r="L23" s="3">
        <v>12</v>
      </c>
      <c r="M23" s="3"/>
      <c r="N23" s="22">
        <f t="shared" si="1"/>
        <v>46.5</v>
      </c>
    </row>
    <row r="24" spans="1:14" ht="15.75">
      <c r="A24" s="4">
        <v>17</v>
      </c>
      <c r="B24" s="41" t="s">
        <v>328</v>
      </c>
      <c r="C24" s="40">
        <v>11</v>
      </c>
      <c r="D24" s="24" t="s">
        <v>180</v>
      </c>
      <c r="E24" s="5">
        <v>3</v>
      </c>
      <c r="F24" s="5">
        <v>5</v>
      </c>
      <c r="G24" s="5">
        <v>7</v>
      </c>
      <c r="H24" s="5">
        <v>9</v>
      </c>
      <c r="I24" s="5">
        <v>10.5</v>
      </c>
      <c r="J24" s="3">
        <v>12</v>
      </c>
      <c r="K24" s="3">
        <f t="shared" si="0"/>
        <v>46.5</v>
      </c>
      <c r="L24" s="3">
        <v>12</v>
      </c>
      <c r="M24" s="3"/>
      <c r="N24" s="22">
        <f t="shared" si="1"/>
        <v>46.5</v>
      </c>
    </row>
    <row r="25" spans="1:14" ht="15.75">
      <c r="A25" s="4">
        <v>18</v>
      </c>
      <c r="B25" s="40" t="s">
        <v>329</v>
      </c>
      <c r="C25" s="40">
        <v>11</v>
      </c>
      <c r="D25" s="24" t="s">
        <v>186</v>
      </c>
      <c r="E25" s="5">
        <v>3</v>
      </c>
      <c r="F25" s="5">
        <v>6</v>
      </c>
      <c r="G25" s="5">
        <v>1</v>
      </c>
      <c r="H25" s="5">
        <v>15</v>
      </c>
      <c r="I25" s="5">
        <v>8.5</v>
      </c>
      <c r="J25" s="3">
        <v>11</v>
      </c>
      <c r="K25" s="3">
        <f t="shared" si="0"/>
        <v>44.5</v>
      </c>
      <c r="L25" s="3">
        <v>13</v>
      </c>
      <c r="M25" s="3"/>
      <c r="N25" s="22">
        <f t="shared" si="1"/>
        <v>44.5</v>
      </c>
    </row>
    <row r="26" spans="1:14" ht="15.75">
      <c r="A26" s="4">
        <v>19</v>
      </c>
      <c r="B26" s="38" t="s">
        <v>330</v>
      </c>
      <c r="C26" s="40">
        <v>11</v>
      </c>
      <c r="D26" s="24" t="s">
        <v>173</v>
      </c>
      <c r="E26" s="5">
        <v>3</v>
      </c>
      <c r="F26" s="5">
        <v>5</v>
      </c>
      <c r="G26" s="5">
        <v>3</v>
      </c>
      <c r="H26" s="5">
        <v>14</v>
      </c>
      <c r="I26" s="5">
        <v>13.5</v>
      </c>
      <c r="J26" s="3">
        <v>4</v>
      </c>
      <c r="K26" s="3">
        <f t="shared" si="0"/>
        <v>42.5</v>
      </c>
      <c r="L26" s="3">
        <v>14</v>
      </c>
      <c r="M26" s="3"/>
      <c r="N26" s="22">
        <f t="shared" si="1"/>
        <v>42.5</v>
      </c>
    </row>
    <row r="27" spans="1:14" ht="15.75">
      <c r="A27" s="4">
        <v>20</v>
      </c>
      <c r="B27" s="41" t="s">
        <v>331</v>
      </c>
      <c r="C27" s="40">
        <v>11</v>
      </c>
      <c r="D27" s="24" t="s">
        <v>184</v>
      </c>
      <c r="E27" s="5">
        <v>0</v>
      </c>
      <c r="F27" s="5">
        <v>5</v>
      </c>
      <c r="G27" s="5">
        <v>1</v>
      </c>
      <c r="H27" s="5">
        <v>9</v>
      </c>
      <c r="I27" s="5">
        <v>14.5</v>
      </c>
      <c r="J27" s="3">
        <v>12</v>
      </c>
      <c r="K27" s="3">
        <f t="shared" si="0"/>
        <v>41.5</v>
      </c>
      <c r="L27" s="3">
        <v>15</v>
      </c>
      <c r="M27" s="3"/>
      <c r="N27" s="22">
        <f t="shared" si="1"/>
        <v>41.5</v>
      </c>
    </row>
    <row r="28" spans="1:14" ht="17.25" customHeight="1">
      <c r="A28" s="4">
        <v>21</v>
      </c>
      <c r="B28" s="38" t="s">
        <v>332</v>
      </c>
      <c r="C28" s="40">
        <v>11</v>
      </c>
      <c r="D28" s="24" t="s">
        <v>172</v>
      </c>
      <c r="E28" s="5">
        <v>4</v>
      </c>
      <c r="F28" s="5">
        <v>6</v>
      </c>
      <c r="G28" s="5">
        <v>3</v>
      </c>
      <c r="H28" s="5">
        <v>14</v>
      </c>
      <c r="I28" s="5">
        <v>8</v>
      </c>
      <c r="J28" s="3">
        <v>0</v>
      </c>
      <c r="K28" s="3">
        <f t="shared" si="0"/>
        <v>35</v>
      </c>
      <c r="L28" s="3">
        <v>16</v>
      </c>
      <c r="M28" s="3"/>
      <c r="N28" s="22">
        <f t="shared" si="1"/>
        <v>35</v>
      </c>
    </row>
    <row r="29" spans="1:14" ht="22.5" customHeight="1">
      <c r="A29" s="4">
        <v>22</v>
      </c>
      <c r="B29" s="38" t="s">
        <v>333</v>
      </c>
      <c r="C29" s="40">
        <v>11</v>
      </c>
      <c r="D29" s="24" t="s">
        <v>171</v>
      </c>
      <c r="E29" s="5">
        <v>1</v>
      </c>
      <c r="F29" s="5">
        <v>4</v>
      </c>
      <c r="G29" s="5">
        <v>4</v>
      </c>
      <c r="H29" s="5">
        <v>11</v>
      </c>
      <c r="I29" s="5">
        <v>5</v>
      </c>
      <c r="J29" s="3">
        <v>7</v>
      </c>
      <c r="K29" s="3">
        <f t="shared" si="0"/>
        <v>32</v>
      </c>
      <c r="L29" s="3">
        <v>17</v>
      </c>
      <c r="M29" s="3"/>
      <c r="N29" s="22">
        <f t="shared" si="1"/>
        <v>32</v>
      </c>
    </row>
    <row r="30" spans="1:14" ht="24.75" customHeight="1">
      <c r="A30" s="4">
        <v>23</v>
      </c>
      <c r="B30" s="39" t="s">
        <v>334</v>
      </c>
      <c r="C30" s="39">
        <v>11</v>
      </c>
      <c r="D30" s="24" t="s">
        <v>182</v>
      </c>
      <c r="E30" s="5">
        <v>3</v>
      </c>
      <c r="F30" s="5">
        <v>6</v>
      </c>
      <c r="G30" s="5">
        <v>3</v>
      </c>
      <c r="H30" s="5">
        <v>16</v>
      </c>
      <c r="I30" s="5">
        <v>2</v>
      </c>
      <c r="J30" s="3">
        <v>0</v>
      </c>
      <c r="K30" s="3">
        <f t="shared" si="0"/>
        <v>30</v>
      </c>
      <c r="L30" s="3">
        <v>18</v>
      </c>
      <c r="M30" s="3"/>
      <c r="N30" s="22">
        <f t="shared" si="1"/>
        <v>30</v>
      </c>
    </row>
    <row r="31" spans="1:14" ht="15.75">
      <c r="A31" s="4">
        <v>24</v>
      </c>
      <c r="B31" s="39" t="s">
        <v>335</v>
      </c>
      <c r="C31" s="40">
        <v>11</v>
      </c>
      <c r="D31" s="24" t="s">
        <v>178</v>
      </c>
      <c r="E31" s="5">
        <v>5</v>
      </c>
      <c r="F31" s="5">
        <v>4</v>
      </c>
      <c r="G31" s="5">
        <v>2</v>
      </c>
      <c r="H31" s="5">
        <v>6</v>
      </c>
      <c r="I31" s="5">
        <v>9</v>
      </c>
      <c r="J31" s="3">
        <v>0</v>
      </c>
      <c r="K31" s="3">
        <f t="shared" si="0"/>
        <v>26</v>
      </c>
      <c r="L31" s="3">
        <v>19</v>
      </c>
      <c r="M31" s="3"/>
      <c r="N31" s="22">
        <f t="shared" si="1"/>
        <v>26</v>
      </c>
    </row>
    <row r="32" spans="1:14" ht="15.75">
      <c r="A32" s="4">
        <v>25</v>
      </c>
      <c r="B32" s="38" t="s">
        <v>336</v>
      </c>
      <c r="C32" s="40">
        <v>11</v>
      </c>
      <c r="D32" s="24" t="s">
        <v>175</v>
      </c>
      <c r="E32" s="5">
        <v>2</v>
      </c>
      <c r="F32" s="5">
        <v>4</v>
      </c>
      <c r="G32" s="5">
        <v>5</v>
      </c>
      <c r="H32" s="5">
        <v>9</v>
      </c>
      <c r="I32" s="5">
        <v>5</v>
      </c>
      <c r="J32" s="3">
        <v>0</v>
      </c>
      <c r="K32" s="3">
        <f t="shared" si="0"/>
        <v>25</v>
      </c>
      <c r="L32" s="3">
        <v>20</v>
      </c>
      <c r="M32" s="3"/>
      <c r="N32" s="22">
        <f t="shared" si="1"/>
        <v>25</v>
      </c>
    </row>
    <row r="33" spans="1:14" ht="13.5" customHeight="1">
      <c r="A33" s="4">
        <v>26</v>
      </c>
      <c r="B33" s="41" t="s">
        <v>337</v>
      </c>
      <c r="C33" s="40">
        <v>11</v>
      </c>
      <c r="D33" s="24" t="s">
        <v>176</v>
      </c>
      <c r="E33" s="5">
        <v>3</v>
      </c>
      <c r="F33" s="5">
        <v>5</v>
      </c>
      <c r="G33" s="5">
        <v>2</v>
      </c>
      <c r="H33" s="5">
        <v>5</v>
      </c>
      <c r="I33" s="5">
        <v>4</v>
      </c>
      <c r="J33" s="3">
        <v>0</v>
      </c>
      <c r="K33" s="3">
        <f t="shared" si="0"/>
        <v>19</v>
      </c>
      <c r="L33" s="3">
        <v>21</v>
      </c>
      <c r="M33" s="3"/>
      <c r="N33" s="22">
        <f t="shared" si="1"/>
        <v>19</v>
      </c>
    </row>
    <row r="34" spans="1:14" ht="15.75">
      <c r="A34" s="4">
        <v>27</v>
      </c>
      <c r="B34" s="40" t="s">
        <v>338</v>
      </c>
      <c r="C34" s="40">
        <v>11</v>
      </c>
      <c r="D34" s="24" t="s">
        <v>177</v>
      </c>
      <c r="E34" s="5">
        <v>2</v>
      </c>
      <c r="F34" s="5">
        <v>4</v>
      </c>
      <c r="G34" s="5">
        <v>2</v>
      </c>
      <c r="H34" s="5">
        <v>4</v>
      </c>
      <c r="I34" s="5">
        <v>5</v>
      </c>
      <c r="J34" s="3">
        <v>0</v>
      </c>
      <c r="K34" s="3">
        <f t="shared" si="0"/>
        <v>17</v>
      </c>
      <c r="L34" s="3">
        <v>22</v>
      </c>
      <c r="M34" s="3"/>
      <c r="N34" s="22">
        <f t="shared" si="1"/>
        <v>17</v>
      </c>
    </row>
    <row r="36" ht="15.75">
      <c r="B36" s="9" t="s">
        <v>9</v>
      </c>
    </row>
    <row r="37" ht="15.75">
      <c r="B37" s="10"/>
    </row>
    <row r="38" ht="15.75">
      <c r="B38" s="9" t="s">
        <v>10</v>
      </c>
    </row>
    <row r="39" ht="15.75">
      <c r="B39" s="10"/>
    </row>
    <row r="40" ht="15.75">
      <c r="B40" s="10"/>
    </row>
    <row r="41" ht="15.75">
      <c r="B41" s="10"/>
    </row>
    <row r="42" ht="15.75">
      <c r="B42" s="11" t="s">
        <v>11</v>
      </c>
    </row>
    <row r="43" ht="15">
      <c r="B43" s="12"/>
    </row>
    <row r="44" ht="15">
      <c r="B44" s="12"/>
    </row>
  </sheetData>
  <sheetProtection/>
  <autoFilter ref="A7:N34">
    <sortState ref="A8:N44">
      <sortCondition descending="1" sortBy="value" ref="N8:N44"/>
    </sortState>
  </autoFilter>
  <mergeCells count="5">
    <mergeCell ref="A1:K1"/>
    <mergeCell ref="A2:K2"/>
    <mergeCell ref="A4:K4"/>
    <mergeCell ref="A5:K5"/>
    <mergeCell ref="A3:N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2017-12-07T06:37:31Z</dcterms:modified>
  <cp:category/>
  <cp:version/>
  <cp:contentType/>
  <cp:contentStatus/>
</cp:coreProperties>
</file>