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8800" windowHeight="11835" activeTab="0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'!$A$1:$S$52</definedName>
    <definedName name="_xlnm.Print_Area" localSheetId="4">'11 класс '!$A$1:$S$45</definedName>
    <definedName name="_xlnm.Print_Area" localSheetId="0">'7 класс'!$A$1:$S$77</definedName>
    <definedName name="_xlnm.Print_Area" localSheetId="1">'8 класс  '!$A$1:$S$55</definedName>
    <definedName name="_xlnm.Print_Area" localSheetId="2">'9 класс '!$A$1:$S$49</definedName>
  </definedNames>
  <calcPr fullCalcOnLoad="1"/>
</workbook>
</file>

<file path=xl/sharedStrings.xml><?xml version="1.0" encoding="utf-8"?>
<sst xmlns="http://schemas.openxmlformats.org/spreadsheetml/2006/main" count="1165" uniqueCount="456">
  <si>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</si>
  <si>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</si>
  <si>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</si>
  <si>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</si>
  <si>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</si>
  <si>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</si>
  <si>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</si>
  <si>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</si>
  <si>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</si>
  <si>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</si>
  <si>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</si>
  <si>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</si>
  <si>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</si>
  <si>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</si>
  <si>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</si>
  <si>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</si>
  <si>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</si>
  <si>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</si>
  <si>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МАОУ СОШ № 14</t>
  </si>
  <si>
    <t>МАОУ СОШ № 17</t>
  </si>
  <si>
    <t>МАОУ "Лицей"</t>
  </si>
  <si>
    <t>А.М. Суючева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</si>
  <si>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</si>
  <si>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</si>
  <si>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</si>
  <si>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</si>
  <si>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</si>
  <si>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</si>
  <si>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МАОУ СОШ № 5</t>
  </si>
  <si>
    <t>МАОУ СОШ № 18</t>
  </si>
  <si>
    <t>МАОУ СОШ № 16 имени В.П.Неймышева</t>
  </si>
  <si>
    <t>Иноземцева</t>
  </si>
  <si>
    <t>Каминская</t>
  </si>
  <si>
    <t>Давлетянова</t>
  </si>
  <si>
    <t>Кретова</t>
  </si>
  <si>
    <t>Полякова</t>
  </si>
  <si>
    <t>Рябкова</t>
  </si>
  <si>
    <t>Скрипченко</t>
  </si>
  <si>
    <t>Закирова</t>
  </si>
  <si>
    <t>Томилова</t>
  </si>
  <si>
    <t>Рубинова</t>
  </si>
  <si>
    <t>Гузюк</t>
  </si>
  <si>
    <t>Сахарова</t>
  </si>
  <si>
    <t>Бурая</t>
  </si>
  <si>
    <t>Кошукова</t>
  </si>
  <si>
    <t>Васильева</t>
  </si>
  <si>
    <t>М.С.Выхрыстюк</t>
  </si>
  <si>
    <t>М.М.Кнауб</t>
  </si>
  <si>
    <t>Марганова</t>
  </si>
  <si>
    <t xml:space="preserve">Горюнова </t>
  </si>
  <si>
    <t>Алеева</t>
  </si>
  <si>
    <t>Сайфулина</t>
  </si>
  <si>
    <t>Брагина</t>
  </si>
  <si>
    <t>МАОУ СОШ №13</t>
  </si>
  <si>
    <t>МАОУ СОШ №9</t>
  </si>
  <si>
    <t>МАОУ СОШ №7</t>
  </si>
  <si>
    <t>Тарнакина</t>
  </si>
  <si>
    <t>Евдокимова</t>
  </si>
  <si>
    <t>Фокина</t>
  </si>
  <si>
    <t>Кузнецова</t>
  </si>
  <si>
    <t>Овсянникова</t>
  </si>
  <si>
    <t>Зольникова</t>
  </si>
  <si>
    <t>Айтнякова</t>
  </si>
  <si>
    <t>Камаева</t>
  </si>
  <si>
    <t>Абдрашитова</t>
  </si>
  <si>
    <t>Кувалдина</t>
  </si>
  <si>
    <t>Толстых</t>
  </si>
  <si>
    <t>Долгушина</t>
  </si>
  <si>
    <t>МАОУ СОШ №12</t>
  </si>
  <si>
    <t>О.А. Попова</t>
  </si>
  <si>
    <t>И.А. Берендеева</t>
  </si>
  <si>
    <t>Е.А.Васильева</t>
  </si>
  <si>
    <t>19 ноября 2020 г.</t>
  </si>
  <si>
    <t>В 2020/2021 УЧЕБНОМ ГОДУ</t>
  </si>
  <si>
    <t>Махаева</t>
  </si>
  <si>
    <t>Овсянников</t>
  </si>
  <si>
    <t>Куликова</t>
  </si>
  <si>
    <t>Пархоменко</t>
  </si>
  <si>
    <t>Микута</t>
  </si>
  <si>
    <t>Торопчина</t>
  </si>
  <si>
    <t>Фомин</t>
  </si>
  <si>
    <t>Долженко</t>
  </si>
  <si>
    <t>Кишварова</t>
  </si>
  <si>
    <t xml:space="preserve">Якимкина </t>
  </si>
  <si>
    <t xml:space="preserve">Астахов </t>
  </si>
  <si>
    <t>Золотавина</t>
  </si>
  <si>
    <t>Голышева</t>
  </si>
  <si>
    <t>Четвергова</t>
  </si>
  <si>
    <t>Балуева</t>
  </si>
  <si>
    <t>Бизина</t>
  </si>
  <si>
    <t>Гафурова</t>
  </si>
  <si>
    <t xml:space="preserve">Гречина </t>
  </si>
  <si>
    <t>Фёдорова</t>
  </si>
  <si>
    <t>Бушуева</t>
  </si>
  <si>
    <t xml:space="preserve">Логинов  </t>
  </si>
  <si>
    <t xml:space="preserve">Бакиев  </t>
  </si>
  <si>
    <t xml:space="preserve">Лукьянова  </t>
  </si>
  <si>
    <t xml:space="preserve">Елфимова   </t>
  </si>
  <si>
    <t xml:space="preserve">Кабиш  </t>
  </si>
  <si>
    <t xml:space="preserve">Кузина </t>
  </si>
  <si>
    <t xml:space="preserve">Марков </t>
  </si>
  <si>
    <t xml:space="preserve">Фролов  </t>
  </si>
  <si>
    <t>Коптяева</t>
  </si>
  <si>
    <t>Махмутова</t>
  </si>
  <si>
    <t>Широбокова</t>
  </si>
  <si>
    <t>Симакова</t>
  </si>
  <si>
    <t>Свиридова</t>
  </si>
  <si>
    <t>Савицкас</t>
  </si>
  <si>
    <t xml:space="preserve">Кадырова </t>
  </si>
  <si>
    <t>Гончарова</t>
  </si>
  <si>
    <t>Леонтьева</t>
  </si>
  <si>
    <t>Корманн</t>
  </si>
  <si>
    <t>Серенко</t>
  </si>
  <si>
    <t>Симонова</t>
  </si>
  <si>
    <t>Мазанко</t>
  </si>
  <si>
    <t>Печура</t>
  </si>
  <si>
    <t>Курманалиева</t>
  </si>
  <si>
    <t>Турочкина</t>
  </si>
  <si>
    <t>Исмурзенова</t>
  </si>
  <si>
    <t>Ташпаева</t>
  </si>
  <si>
    <t>Дубченко</t>
  </si>
  <si>
    <t>Пронина</t>
  </si>
  <si>
    <t>Цуканова</t>
  </si>
  <si>
    <t>Анкуд</t>
  </si>
  <si>
    <t>МАОУ СОШ №2</t>
  </si>
  <si>
    <t>МАОУ СОШ №6</t>
  </si>
  <si>
    <t>МАОУ СОШ №1</t>
  </si>
  <si>
    <t>МАОУ "Гимназия имени Н.Д. Лицмана"</t>
  </si>
  <si>
    <t>МАОУ СОШ №15</t>
  </si>
  <si>
    <t xml:space="preserve">учащихся  7  класса по ______русскому языку______  максимальный балл_77__ </t>
  </si>
  <si>
    <t xml:space="preserve">учащихся  8  класса по ______ русскому языку______  максимальный балл_77__ </t>
  </si>
  <si>
    <t>Шилова</t>
  </si>
  <si>
    <t xml:space="preserve">Маметова </t>
  </si>
  <si>
    <t xml:space="preserve">Айтбаева </t>
  </si>
  <si>
    <t>Лутовинина</t>
  </si>
  <si>
    <t xml:space="preserve">Петрова </t>
  </si>
  <si>
    <t xml:space="preserve">Безматерных </t>
  </si>
  <si>
    <t>Ламбина</t>
  </si>
  <si>
    <t>Устюгова</t>
  </si>
  <si>
    <t xml:space="preserve">Алеева </t>
  </si>
  <si>
    <t>Попова</t>
  </si>
  <si>
    <t>Баганаева</t>
  </si>
  <si>
    <t>Малюгина</t>
  </si>
  <si>
    <t>Франчук</t>
  </si>
  <si>
    <t>Кузнецов</t>
  </si>
  <si>
    <t xml:space="preserve">Белых </t>
  </si>
  <si>
    <t xml:space="preserve">Рубба  </t>
  </si>
  <si>
    <t xml:space="preserve">Волкова  </t>
  </si>
  <si>
    <t xml:space="preserve">Булушева  </t>
  </si>
  <si>
    <t xml:space="preserve">Рябикова  </t>
  </si>
  <si>
    <t xml:space="preserve">Каськова  </t>
  </si>
  <si>
    <t xml:space="preserve">Сидорчук  </t>
  </si>
  <si>
    <t>Яковлева</t>
  </si>
  <si>
    <t>Ишкова</t>
  </si>
  <si>
    <t>Поступинская</t>
  </si>
  <si>
    <t xml:space="preserve">Афанасьева </t>
  </si>
  <si>
    <t>Ляполова</t>
  </si>
  <si>
    <t>Аксёнова</t>
  </si>
  <si>
    <t xml:space="preserve">Фирсова </t>
  </si>
  <si>
    <t>Орендаренко</t>
  </si>
  <si>
    <t xml:space="preserve">Башкарова </t>
  </si>
  <si>
    <t xml:space="preserve">Алиева  </t>
  </si>
  <si>
    <t>Тлеубакова</t>
  </si>
  <si>
    <t>РЯ-08-</t>
  </si>
  <si>
    <t xml:space="preserve">учащихся  9  класса по ______русскому языку______  максимальный балл_112__ </t>
  </si>
  <si>
    <t xml:space="preserve">Абышев </t>
  </si>
  <si>
    <t>Горелко</t>
  </si>
  <si>
    <t>Гладышева</t>
  </si>
  <si>
    <t>Магарламова</t>
  </si>
  <si>
    <t>Новоселова</t>
  </si>
  <si>
    <t xml:space="preserve">Сереброва  </t>
  </si>
  <si>
    <t xml:space="preserve">Кощеева  </t>
  </si>
  <si>
    <t xml:space="preserve">Маркелова  </t>
  </si>
  <si>
    <t xml:space="preserve">Нурмухаметова  </t>
  </si>
  <si>
    <t xml:space="preserve">Редикульцева  </t>
  </si>
  <si>
    <t xml:space="preserve">Валеева </t>
  </si>
  <si>
    <t>Матыцин</t>
  </si>
  <si>
    <t>Сосновкин</t>
  </si>
  <si>
    <t>Фадеева</t>
  </si>
  <si>
    <t xml:space="preserve">Ваганова </t>
  </si>
  <si>
    <t xml:space="preserve">Липовая </t>
  </si>
  <si>
    <t>Гаврилова</t>
  </si>
  <si>
    <t xml:space="preserve">Чугайнова </t>
  </si>
  <si>
    <t xml:space="preserve">Красильникова </t>
  </si>
  <si>
    <t>Исмаилов</t>
  </si>
  <si>
    <t>Мамонтова</t>
  </si>
  <si>
    <t>Рожок</t>
  </si>
  <si>
    <t xml:space="preserve">учащихся  10  класса по ______русскому языку______  максимальный балл_124__ </t>
  </si>
  <si>
    <t>Штенникова</t>
  </si>
  <si>
    <t>Шкайдурова</t>
  </si>
  <si>
    <t xml:space="preserve">Журавлева </t>
  </si>
  <si>
    <t xml:space="preserve">Урубкова </t>
  </si>
  <si>
    <t>Гончаренко</t>
  </si>
  <si>
    <t xml:space="preserve">Збаранская </t>
  </si>
  <si>
    <t>Жукова</t>
  </si>
  <si>
    <t xml:space="preserve">Третьякова </t>
  </si>
  <si>
    <t>Юдахина</t>
  </si>
  <si>
    <t>Долматова</t>
  </si>
  <si>
    <t xml:space="preserve">Овсянникова  </t>
  </si>
  <si>
    <t xml:space="preserve">Страшевская  </t>
  </si>
  <si>
    <t xml:space="preserve">Пушкарь  </t>
  </si>
  <si>
    <t xml:space="preserve">Бодрова  </t>
  </si>
  <si>
    <t xml:space="preserve">Дудина  </t>
  </si>
  <si>
    <t xml:space="preserve">Самойлов  </t>
  </si>
  <si>
    <t>Зольников</t>
  </si>
  <si>
    <t>Абайдуллина</t>
  </si>
  <si>
    <t>Алыкова</t>
  </si>
  <si>
    <t>Козаченко</t>
  </si>
  <si>
    <t>Аширбакиева</t>
  </si>
  <si>
    <t xml:space="preserve">Кузнецова </t>
  </si>
  <si>
    <t>Лошкина</t>
  </si>
  <si>
    <t>Бердикулова</t>
  </si>
  <si>
    <t xml:space="preserve">учащихся  11  класса по ______русскому языку______  максимальный балл_125__ </t>
  </si>
  <si>
    <t>Солдатова</t>
  </si>
  <si>
    <t>Глухих</t>
  </si>
  <si>
    <t xml:space="preserve">Яковлева </t>
  </si>
  <si>
    <t xml:space="preserve">Промоторова </t>
  </si>
  <si>
    <t>Авнякова</t>
  </si>
  <si>
    <t xml:space="preserve">Азисов </t>
  </si>
  <si>
    <t>Паськова</t>
  </si>
  <si>
    <t>Палачев</t>
  </si>
  <si>
    <t>Миклина</t>
  </si>
  <si>
    <t>Кебикова</t>
  </si>
  <si>
    <t xml:space="preserve">Кравченко </t>
  </si>
  <si>
    <t>Л.А.Голдышева</t>
  </si>
  <si>
    <t>М.В.Толстогузова</t>
  </si>
  <si>
    <t>Н.С.Стрельникова</t>
  </si>
  <si>
    <t>Жилейкина</t>
  </si>
  <si>
    <t>Корниенко</t>
  </si>
  <si>
    <t>Сумароков</t>
  </si>
  <si>
    <t>МАОУ СОШ №17</t>
  </si>
  <si>
    <t>Лихалетов</t>
  </si>
  <si>
    <t>Спирин</t>
  </si>
  <si>
    <t>ЧОУ ТПГ</t>
  </si>
  <si>
    <t>Моломина</t>
  </si>
  <si>
    <t>Шабанова</t>
  </si>
  <si>
    <t>МАОУ СОШ №5</t>
  </si>
  <si>
    <t>Тимошенко</t>
  </si>
  <si>
    <t>Тимошицкая</t>
  </si>
  <si>
    <t>РЯ-09-100</t>
  </si>
  <si>
    <t>РЯ-09-177</t>
  </si>
  <si>
    <t>РЯ-09-030</t>
  </si>
  <si>
    <t>РЯ-09-176</t>
  </si>
  <si>
    <t>РЯ-09-097</t>
  </si>
  <si>
    <t>РЯ-09-018</t>
  </si>
  <si>
    <t>РЯ-09-098</t>
  </si>
  <si>
    <t>РЯ-09-096</t>
  </si>
  <si>
    <t>РЯ-09-063</t>
  </si>
  <si>
    <t>РЯ-09-147</t>
  </si>
  <si>
    <t>РЯ-09-145</t>
  </si>
  <si>
    <t>РЯ-09-146</t>
  </si>
  <si>
    <t>РЯ-09-143</t>
  </si>
  <si>
    <t>РЯ-09-144</t>
  </si>
  <si>
    <t>РЯ-09-017</t>
  </si>
  <si>
    <t>РЯ-09-033</t>
  </si>
  <si>
    <t>РЯ-09-165</t>
  </si>
  <si>
    <t>РЯ-09-133</t>
  </si>
  <si>
    <t>РЯ-09-095</t>
  </si>
  <si>
    <t>РЯ-09-031</t>
  </si>
  <si>
    <t>РЯ-09-164</t>
  </si>
  <si>
    <t>РЯ-09-034</t>
  </si>
  <si>
    <t>РЯ-09-125</t>
  </si>
  <si>
    <t>РЯ-09-032</t>
  </si>
  <si>
    <t>РЯ-09-015</t>
  </si>
  <si>
    <t>РЯ-09-016</t>
  </si>
  <si>
    <t>РЯ-09-099</t>
  </si>
  <si>
    <t>РЯ-09-064</t>
  </si>
  <si>
    <t>РЯ-09-035</t>
  </si>
  <si>
    <t>РЯ-09-101</t>
  </si>
  <si>
    <t>РЯ-09-00131001</t>
  </si>
  <si>
    <t>РЯ-09-006с1005</t>
  </si>
  <si>
    <t>РЯ-10-069</t>
  </si>
  <si>
    <t>РЯ-10-029</t>
  </si>
  <si>
    <t>РЯ-10-154</t>
  </si>
  <si>
    <t>РЯ-10-028</t>
  </si>
  <si>
    <t>РЯ-10-179</t>
  </si>
  <si>
    <t>РЯ-10-157</t>
  </si>
  <si>
    <t>РЯ-10-158</t>
  </si>
  <si>
    <t>РЯ-10-255</t>
  </si>
  <si>
    <t>РЯ-10-078</t>
  </si>
  <si>
    <t>РЯ-10-178</t>
  </si>
  <si>
    <t>РЯ-10-183</t>
  </si>
  <si>
    <t>РЯ-10-156</t>
  </si>
  <si>
    <t>РЯ-10-047</t>
  </si>
  <si>
    <t>РЯ-10-074</t>
  </si>
  <si>
    <t>РЯ-10-072</t>
  </si>
  <si>
    <t>РЯ-10-073</t>
  </si>
  <si>
    <t>РЯ-10-023</t>
  </si>
  <si>
    <t>РЯ-10-026</t>
  </si>
  <si>
    <t>РЯ-10-075</t>
  </si>
  <si>
    <t>РЯ-10-076</t>
  </si>
  <si>
    <t>РЯ-10-173</t>
  </si>
  <si>
    <t>РЯ-10-077</t>
  </si>
  <si>
    <t>РЯ-10-129</t>
  </si>
  <si>
    <t>РЯ-10-022</t>
  </si>
  <si>
    <t>РЯ-10-130</t>
  </si>
  <si>
    <t>РЯ-10-021</t>
  </si>
  <si>
    <t>РЯ-10-019</t>
  </si>
  <si>
    <t>РЯ-10-020</t>
  </si>
  <si>
    <t>РЯ-10-027</t>
  </si>
  <si>
    <t>РЯ-10-048</t>
  </si>
  <si>
    <t>РЯ-10-174</t>
  </si>
  <si>
    <t>РЯ-10-003с1003</t>
  </si>
  <si>
    <t>Патрахина</t>
  </si>
  <si>
    <t>РЯ-10-071</t>
  </si>
  <si>
    <t>Мальцев</t>
  </si>
  <si>
    <t>РЯ-10-024</t>
  </si>
  <si>
    <t>Сирант</t>
  </si>
  <si>
    <t>РЯ-10-025</t>
  </si>
  <si>
    <t>I</t>
  </si>
  <si>
    <t>II</t>
  </si>
  <si>
    <t>III</t>
  </si>
  <si>
    <t>РЯ-11-128</t>
  </si>
  <si>
    <t>РЯ-11-002К1002</t>
  </si>
  <si>
    <t>РЯ-11-054</t>
  </si>
  <si>
    <t>РЯ-11-045</t>
  </si>
  <si>
    <t>РЯ-11-043</t>
  </si>
  <si>
    <t>Иванов</t>
  </si>
  <si>
    <t>РЯ-11-067</t>
  </si>
  <si>
    <t>РЯ-11-168</t>
  </si>
  <si>
    <t>РЯ-11-041</t>
  </si>
  <si>
    <t>РЯ-11-065</t>
  </si>
  <si>
    <t>РЯ-11-066</t>
  </si>
  <si>
    <t>РЯ-11-166</t>
  </si>
  <si>
    <t>РЯ-11-046</t>
  </si>
  <si>
    <t>РЯ-11-131</t>
  </si>
  <si>
    <t>РЯ-11-082</t>
  </si>
  <si>
    <t>РЯ-11-132</t>
  </si>
  <si>
    <t>РЯ-11-080</t>
  </si>
  <si>
    <t>РЯ-11-086</t>
  </si>
  <si>
    <t>РЯ-11-081</t>
  </si>
  <si>
    <t>РЯ-11-044</t>
  </si>
  <si>
    <t>РЯ-11-042</t>
  </si>
  <si>
    <t>РЯ-11-079</t>
  </si>
  <si>
    <t>РЯ-11-083</t>
  </si>
  <si>
    <t>РЯ-11-087</t>
  </si>
  <si>
    <t>РЯ-11-084</t>
  </si>
  <si>
    <t>РЯ-11-085</t>
  </si>
  <si>
    <t>РЯ-11-167</t>
  </si>
  <si>
    <t>РЯ-11-068</t>
  </si>
  <si>
    <t>Гилёва</t>
  </si>
  <si>
    <t>РЯ-11-040</t>
  </si>
  <si>
    <t>РЯ-08-051</t>
  </si>
  <si>
    <t>РЯ-08-148</t>
  </si>
  <si>
    <t>РЯ-08-123</t>
  </si>
  <si>
    <t>РЯ-08-126</t>
  </si>
  <si>
    <t>РЯ-08-053</t>
  </si>
  <si>
    <t>РЯ-08-152</t>
  </si>
  <si>
    <t>РЯ-08-088</t>
  </si>
  <si>
    <t>РЯ-08-175</t>
  </si>
  <si>
    <t>РЯ-08-014</t>
  </si>
  <si>
    <t>РЯ-08-150</t>
  </si>
  <si>
    <t>РЯ-08-151</t>
  </si>
  <si>
    <t>РЯ-08-127</t>
  </si>
  <si>
    <t>РЯ-08-153</t>
  </si>
  <si>
    <t>РЯ-08-089</t>
  </si>
  <si>
    <t>РЯ-08-149</t>
  </si>
  <si>
    <t>РЯ-08-010</t>
  </si>
  <si>
    <t>РЯ-08-171</t>
  </si>
  <si>
    <t>РЯ-08-090</t>
  </si>
  <si>
    <t>РЯ-08-172</t>
  </si>
  <si>
    <t>РЯ-08-049</t>
  </si>
  <si>
    <t>РЯ-08-011</t>
  </si>
  <si>
    <t>РЯ-08-050</t>
  </si>
  <si>
    <t>РЯ-08-012</t>
  </si>
  <si>
    <t>РЯ-08-092</t>
  </si>
  <si>
    <t>РЯ-08-093</t>
  </si>
  <si>
    <t>РЯ-08-094</t>
  </si>
  <si>
    <t>РЯ-08-170</t>
  </si>
  <si>
    <t>РЯ-08-091</t>
  </si>
  <si>
    <t>РЯ-08-013</t>
  </si>
  <si>
    <t>РЯ-08-052</t>
  </si>
  <si>
    <t>РЯ-08-134</t>
  </si>
  <si>
    <t>РЯ-08-169</t>
  </si>
  <si>
    <t>РЯ-07-140</t>
  </si>
  <si>
    <t>РЯ-07-037</t>
  </si>
  <si>
    <t>РЯ-07-182</t>
  </si>
  <si>
    <t>РЯ-07-142</t>
  </si>
  <si>
    <t>РЯ-07-124</t>
  </si>
  <si>
    <t>РЯ-07-058</t>
  </si>
  <si>
    <t>РЯ-07-036</t>
  </si>
  <si>
    <t>РЯ-07-118</t>
  </si>
  <si>
    <t>РЯ-07-119</t>
  </si>
  <si>
    <t>РЯ-07-105</t>
  </si>
  <si>
    <t>РЯ-07-061</t>
  </si>
  <si>
    <t>РЯ-07-059</t>
  </si>
  <si>
    <t>РЯ-07-120</t>
  </si>
  <si>
    <t>РЯ-07-138</t>
  </si>
  <si>
    <t>РЯ-07-008</t>
  </si>
  <si>
    <t>РЯ-07-137</t>
  </si>
  <si>
    <t>РЯ-07-136</t>
  </si>
  <si>
    <t>РЯ-07-139</t>
  </si>
  <si>
    <t>РЯ-07-121</t>
  </si>
  <si>
    <t>РЯ-07-009</t>
  </si>
  <si>
    <t>РЯ-07-060</t>
  </si>
  <si>
    <t>РЯ-07-141</t>
  </si>
  <si>
    <t>РЯ-07-057</t>
  </si>
  <si>
    <t>РЯ-07-062</t>
  </si>
  <si>
    <t>РЯ-07-180</t>
  </si>
  <si>
    <t>РЯ-07-135</t>
  </si>
  <si>
    <t>РЯ-07-181</t>
  </si>
  <si>
    <t>РЯ-07-122</t>
  </si>
  <si>
    <t>РЯ-07-003</t>
  </si>
  <si>
    <t>РЯ-07-104</t>
  </si>
  <si>
    <t>РЯ-07-110</t>
  </si>
  <si>
    <t>РЯ-07-117</t>
  </si>
  <si>
    <t>РЯ-07-103</t>
  </si>
  <si>
    <t>РЯ-07-001</t>
  </si>
  <si>
    <t>РЯ-07-111</t>
  </si>
  <si>
    <t>РЯ-07-006</t>
  </si>
  <si>
    <t>РЯ-07-113</t>
  </si>
  <si>
    <t>РЯ-07-002</t>
  </si>
  <si>
    <t>РЯ-07-007</t>
  </si>
  <si>
    <t>РЯ-07-162</t>
  </si>
  <si>
    <t>РЯ-07-056</t>
  </si>
  <si>
    <t>РЯ-07-160</t>
  </si>
  <si>
    <t>РЯ-07-116</t>
  </si>
  <si>
    <t>РЯ-07-114</t>
  </si>
  <si>
    <t>РЯ-07-005</t>
  </si>
  <si>
    <t>РЯ-07-112</t>
  </si>
  <si>
    <t>РЯ-07-115</t>
  </si>
  <si>
    <t>РЯ-07-004</t>
  </si>
  <si>
    <t>РЯ-07-109</t>
  </si>
  <si>
    <t>РЯ-07-108</t>
  </si>
  <si>
    <t>РЯ-07-107</t>
  </si>
  <si>
    <t>РЯ-07-038</t>
  </si>
  <si>
    <t>РЯ-07-163</t>
  </si>
  <si>
    <t>РЯ-07-039</t>
  </si>
  <si>
    <t>РЯ-07-102</t>
  </si>
  <si>
    <t>РЯ-07-055</t>
  </si>
  <si>
    <t>РЯ-07-106</t>
  </si>
  <si>
    <t>РЯ-07-159</t>
  </si>
  <si>
    <t>РЯ-07-161</t>
  </si>
  <si>
    <t>В</t>
  </si>
  <si>
    <t>А</t>
  </si>
  <si>
    <t>Р</t>
  </si>
  <si>
    <t>М</t>
  </si>
  <si>
    <t>С</t>
  </si>
  <si>
    <t>Э</t>
  </si>
  <si>
    <t>Е</t>
  </si>
  <si>
    <t>Д</t>
  </si>
  <si>
    <t>К</t>
  </si>
  <si>
    <t>Л</t>
  </si>
  <si>
    <t>О</t>
  </si>
  <si>
    <t>З</t>
  </si>
  <si>
    <t>П</t>
  </si>
  <si>
    <t>Т</t>
  </si>
  <si>
    <t>И</t>
  </si>
  <si>
    <t>Ю</t>
  </si>
  <si>
    <t>Г</t>
  </si>
  <si>
    <t>У</t>
  </si>
  <si>
    <t>Ш</t>
  </si>
  <si>
    <t>Я</t>
  </si>
  <si>
    <t xml:space="preserve"> </t>
  </si>
  <si>
    <t>Н</t>
  </si>
  <si>
    <t>Б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</si>
</sst>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000000000"/>
    <numFmt numFmtId="196" formatCode="0.0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32" borderId="0" xfId="0" applyFill="1" applyAlignment="1">
      <alignment horizontal="left"/>
    </xf>
    <xf numFmtId="0" fontId="5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187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87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87" fontId="18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9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0" borderId="12" xfId="52" applyFont="1" applyFill="1" applyBorder="1" applyAlignment="1">
      <alignment horizontal="center" vertical="center"/>
      <protection/>
    </xf>
    <xf numFmtId="0" fontId="64" fillId="0" borderId="12" xfId="0" applyFont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87" fontId="18" fillId="0" borderId="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19" fillId="0" borderId="12" xfId="53" applyFont="1" applyFill="1" applyBorder="1" applyAlignment="1">
      <alignment horizontal="center" vertical="center"/>
      <protection/>
    </xf>
    <xf numFmtId="0" fontId="4" fillId="32" borderId="12" xfId="0" applyFont="1" applyFill="1" applyBorder="1" applyAlignment="1">
      <alignment horizontal="center" vertical="center" wrapText="1"/>
    </xf>
    <xf numFmtId="0" fontId="19" fillId="0" borderId="12" xfId="53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5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56</xdr:row>
      <xdr:rowOff>0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2571750" y="16002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2571750" y="160020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571750" y="1143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571750" y="1143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571750" y="1143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571750" y="11430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9050"/>
    <xdr:sp fLocksText="0">
      <xdr:nvSpPr>
        <xdr:cNvPr id="15" name="Text Box 1"/>
        <xdr:cNvSpPr txBox="1">
          <a:spLocks noChangeArrowheads="1"/>
        </xdr:cNvSpPr>
      </xdr:nvSpPr>
      <xdr:spPr>
        <a:xfrm>
          <a:off x="2571750" y="800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9050"/>
    <xdr:sp fLocksText="0">
      <xdr:nvSpPr>
        <xdr:cNvPr id="16" name="Text Box 1"/>
        <xdr:cNvSpPr txBox="1">
          <a:spLocks noChangeArrowheads="1"/>
        </xdr:cNvSpPr>
      </xdr:nvSpPr>
      <xdr:spPr>
        <a:xfrm>
          <a:off x="2571750" y="800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571750" y="11430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2571750" y="800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2571750" y="80010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2571750" y="11715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2571750" y="11715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571750" y="1911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571750" y="1911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26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28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29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30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35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56</xdr:row>
      <xdr:rowOff>0</xdr:rowOff>
    </xdr:from>
    <xdr:ext cx="76200" cy="266700"/>
    <xdr:sp fLocksText="0">
      <xdr:nvSpPr>
        <xdr:cNvPr id="36" name="Text Box 1"/>
        <xdr:cNvSpPr txBox="1">
          <a:spLocks noChangeArrowheads="1"/>
        </xdr:cNvSpPr>
      </xdr:nvSpPr>
      <xdr:spPr>
        <a:xfrm>
          <a:off x="2571750" y="1600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114300</xdr:rowOff>
    </xdr:from>
    <xdr:ext cx="76200" cy="628650"/>
    <xdr:sp fLocksText="0">
      <xdr:nvSpPr>
        <xdr:cNvPr id="39" name="Text Box 1"/>
        <xdr:cNvSpPr txBox="1">
          <a:spLocks noChangeArrowheads="1"/>
        </xdr:cNvSpPr>
      </xdr:nvSpPr>
      <xdr:spPr>
        <a:xfrm>
          <a:off x="2571750" y="52578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114300</xdr:rowOff>
    </xdr:from>
    <xdr:ext cx="76200" cy="628650"/>
    <xdr:sp fLocksText="0">
      <xdr:nvSpPr>
        <xdr:cNvPr id="40" name="Text Box 1"/>
        <xdr:cNvSpPr txBox="1">
          <a:spLocks noChangeArrowheads="1"/>
        </xdr:cNvSpPr>
      </xdr:nvSpPr>
      <xdr:spPr>
        <a:xfrm>
          <a:off x="2571750" y="525780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2571750" y="1911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2571750" y="19116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571750" y="1057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571750" y="10572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152400</xdr:rowOff>
    </xdr:from>
    <xdr:ext cx="76200" cy="38100"/>
    <xdr:sp fLocksText="0">
      <xdr:nvSpPr>
        <xdr:cNvPr id="53" name="Text Box 1"/>
        <xdr:cNvSpPr txBox="1">
          <a:spLocks noChangeArrowheads="1"/>
        </xdr:cNvSpPr>
      </xdr:nvSpPr>
      <xdr:spPr>
        <a:xfrm>
          <a:off x="2571750" y="1586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152400</xdr:rowOff>
    </xdr:from>
    <xdr:ext cx="76200" cy="38100"/>
    <xdr:sp fLocksText="0">
      <xdr:nvSpPr>
        <xdr:cNvPr id="54" name="Text Box 1"/>
        <xdr:cNvSpPr txBox="1">
          <a:spLocks noChangeArrowheads="1"/>
        </xdr:cNvSpPr>
      </xdr:nvSpPr>
      <xdr:spPr>
        <a:xfrm>
          <a:off x="2571750" y="1586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2571750" y="10572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152400</xdr:rowOff>
    </xdr:from>
    <xdr:ext cx="76200" cy="38100"/>
    <xdr:sp fLocksText="0">
      <xdr:nvSpPr>
        <xdr:cNvPr id="57" name="Text Box 1"/>
        <xdr:cNvSpPr txBox="1">
          <a:spLocks noChangeArrowheads="1"/>
        </xdr:cNvSpPr>
      </xdr:nvSpPr>
      <xdr:spPr>
        <a:xfrm>
          <a:off x="2571750" y="1586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152400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2571750" y="15868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333375"/>
    <xdr:sp fLocksText="0">
      <xdr:nvSpPr>
        <xdr:cNvPr id="59" name="Text Box 1"/>
        <xdr:cNvSpPr txBox="1">
          <a:spLocks noChangeArrowheads="1"/>
        </xdr:cNvSpPr>
      </xdr:nvSpPr>
      <xdr:spPr>
        <a:xfrm>
          <a:off x="2571750" y="11715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333375"/>
    <xdr:sp fLocksText="0">
      <xdr:nvSpPr>
        <xdr:cNvPr id="60" name="Text Box 1"/>
        <xdr:cNvSpPr txBox="1">
          <a:spLocks noChangeArrowheads="1"/>
        </xdr:cNvSpPr>
      </xdr:nvSpPr>
      <xdr:spPr>
        <a:xfrm>
          <a:off x="2571750" y="117157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571750" y="15716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571750" y="15716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571750" y="1911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571750" y="1911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55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571750" y="15716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571750" y="1911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67</xdr:row>
      <xdr:rowOff>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571750" y="1911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190500</xdr:rowOff>
    </xdr:from>
    <xdr:ext cx="76200" cy="9525"/>
    <xdr:sp fLocksText="0">
      <xdr:nvSpPr>
        <xdr:cNvPr id="77" name="Text Box 1"/>
        <xdr:cNvSpPr txBox="1">
          <a:spLocks noChangeArrowheads="1"/>
        </xdr:cNvSpPr>
      </xdr:nvSpPr>
      <xdr:spPr>
        <a:xfrm>
          <a:off x="2571750" y="7905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190500</xdr:rowOff>
    </xdr:from>
    <xdr:ext cx="76200" cy="9525"/>
    <xdr:sp fLocksText="0">
      <xdr:nvSpPr>
        <xdr:cNvPr id="78" name="Text Box 1"/>
        <xdr:cNvSpPr txBox="1">
          <a:spLocks noChangeArrowheads="1"/>
        </xdr:cNvSpPr>
      </xdr:nvSpPr>
      <xdr:spPr>
        <a:xfrm>
          <a:off x="2571750" y="79057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9" name="Text Box 1"/>
        <xdr:cNvSpPr txBox="1">
          <a:spLocks noChangeArrowheads="1"/>
        </xdr:cNvSpPr>
      </xdr:nvSpPr>
      <xdr:spPr>
        <a:xfrm>
          <a:off x="2571750" y="13430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80" name="Text Box 1"/>
        <xdr:cNvSpPr txBox="1">
          <a:spLocks noChangeArrowheads="1"/>
        </xdr:cNvSpPr>
      </xdr:nvSpPr>
      <xdr:spPr>
        <a:xfrm>
          <a:off x="2571750" y="13430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91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2571750" y="13430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76200</xdr:rowOff>
    </xdr:from>
    <xdr:ext cx="762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2571750" y="6362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2571750" y="21107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2571750" y="21107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47625"/>
    <xdr:sp fLocksText="0">
      <xdr:nvSpPr>
        <xdr:cNvPr id="97" name="Text Box 1"/>
        <xdr:cNvSpPr txBox="1">
          <a:spLocks noChangeArrowheads="1"/>
        </xdr:cNvSpPr>
      </xdr:nvSpPr>
      <xdr:spPr>
        <a:xfrm>
          <a:off x="2571750" y="21107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47625"/>
    <xdr:sp fLocksText="0">
      <xdr:nvSpPr>
        <xdr:cNvPr id="98" name="Text Box 1"/>
        <xdr:cNvSpPr txBox="1">
          <a:spLocks noChangeArrowheads="1"/>
        </xdr:cNvSpPr>
      </xdr:nvSpPr>
      <xdr:spPr>
        <a:xfrm>
          <a:off x="2571750" y="21107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47625"/>
    <xdr:sp fLocksText="0">
      <xdr:nvSpPr>
        <xdr:cNvPr id="99" name="Text Box 1"/>
        <xdr:cNvSpPr txBox="1">
          <a:spLocks noChangeArrowheads="1"/>
        </xdr:cNvSpPr>
      </xdr:nvSpPr>
      <xdr:spPr>
        <a:xfrm>
          <a:off x="2571750" y="21107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47625"/>
    <xdr:sp fLocksText="0">
      <xdr:nvSpPr>
        <xdr:cNvPr id="100" name="Text Box 1"/>
        <xdr:cNvSpPr txBox="1">
          <a:spLocks noChangeArrowheads="1"/>
        </xdr:cNvSpPr>
      </xdr:nvSpPr>
      <xdr:spPr>
        <a:xfrm>
          <a:off x="2571750" y="211074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2571750" y="21107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0"/>
    <xdr:sp fLocksText="0">
      <xdr:nvSpPr>
        <xdr:cNvPr id="102" name="Text Box 1"/>
        <xdr:cNvSpPr txBox="1">
          <a:spLocks noChangeArrowheads="1"/>
        </xdr:cNvSpPr>
      </xdr:nvSpPr>
      <xdr:spPr>
        <a:xfrm>
          <a:off x="2571750" y="21107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2571750" y="21107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38100"/>
    <xdr:sp fLocksText="0">
      <xdr:nvSpPr>
        <xdr:cNvPr id="104" name="Text Box 1"/>
        <xdr:cNvSpPr txBox="1">
          <a:spLocks noChangeArrowheads="1"/>
        </xdr:cNvSpPr>
      </xdr:nvSpPr>
      <xdr:spPr>
        <a:xfrm>
          <a:off x="2571750" y="21107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38100"/>
    <xdr:sp fLocksText="0">
      <xdr:nvSpPr>
        <xdr:cNvPr id="105" name="Text Box 1"/>
        <xdr:cNvSpPr txBox="1">
          <a:spLocks noChangeArrowheads="1"/>
        </xdr:cNvSpPr>
      </xdr:nvSpPr>
      <xdr:spPr>
        <a:xfrm>
          <a:off x="2571750" y="21107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77</xdr:row>
      <xdr:rowOff>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2571750" y="21107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133350"/>
    <xdr:sp fLocksText="0">
      <xdr:nvSpPr>
        <xdr:cNvPr id="107" name="Text Box 1"/>
        <xdr:cNvSpPr txBox="1">
          <a:spLocks noChangeArrowheads="1"/>
        </xdr:cNvSpPr>
      </xdr:nvSpPr>
      <xdr:spPr>
        <a:xfrm>
          <a:off x="2571750" y="116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190500</xdr:rowOff>
    </xdr:from>
    <xdr:ext cx="76200" cy="133350"/>
    <xdr:sp fLocksText="0">
      <xdr:nvSpPr>
        <xdr:cNvPr id="108" name="Text Box 1"/>
        <xdr:cNvSpPr txBox="1">
          <a:spLocks noChangeArrowheads="1"/>
        </xdr:cNvSpPr>
      </xdr:nvSpPr>
      <xdr:spPr>
        <a:xfrm>
          <a:off x="2571750" y="1162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2571750" y="971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2571750" y="97155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1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2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3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4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5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6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7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18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119" name="Text Box 1"/>
        <xdr:cNvSpPr txBox="1">
          <a:spLocks noChangeArrowheads="1"/>
        </xdr:cNvSpPr>
      </xdr:nvSpPr>
      <xdr:spPr>
        <a:xfrm>
          <a:off x="2571750" y="11430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120" name="Text Box 1"/>
        <xdr:cNvSpPr txBox="1">
          <a:spLocks noChangeArrowheads="1"/>
        </xdr:cNvSpPr>
      </xdr:nvSpPr>
      <xdr:spPr>
        <a:xfrm>
          <a:off x="2571750" y="11430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21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85725"/>
    <xdr:sp fLocksText="0">
      <xdr:nvSpPr>
        <xdr:cNvPr id="122" name="Text Box 1"/>
        <xdr:cNvSpPr txBox="1">
          <a:spLocks noChangeArrowheads="1"/>
        </xdr:cNvSpPr>
      </xdr:nvSpPr>
      <xdr:spPr>
        <a:xfrm>
          <a:off x="2571750" y="97155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123" name="Text Box 1"/>
        <xdr:cNvSpPr txBox="1">
          <a:spLocks noChangeArrowheads="1"/>
        </xdr:cNvSpPr>
      </xdr:nvSpPr>
      <xdr:spPr>
        <a:xfrm>
          <a:off x="2571750" y="11430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52400"/>
    <xdr:sp fLocksText="0">
      <xdr:nvSpPr>
        <xdr:cNvPr id="124" name="Text Box 1"/>
        <xdr:cNvSpPr txBox="1">
          <a:spLocks noChangeArrowheads="1"/>
        </xdr:cNvSpPr>
      </xdr:nvSpPr>
      <xdr:spPr>
        <a:xfrm>
          <a:off x="2571750" y="11430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71</xdr:row>
      <xdr:rowOff>0</xdr:rowOff>
    </xdr:from>
    <xdr:ext cx="76200" cy="0"/>
    <xdr:sp fLocksText="0">
      <xdr:nvSpPr>
        <xdr:cNvPr id="125" name="Text Box 1"/>
        <xdr:cNvSpPr txBox="1">
          <a:spLocks noChangeArrowheads="1"/>
        </xdr:cNvSpPr>
      </xdr:nvSpPr>
      <xdr:spPr>
        <a:xfrm>
          <a:off x="2571750" y="1990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71</xdr:row>
      <xdr:rowOff>0</xdr:rowOff>
    </xdr:from>
    <xdr:ext cx="76200" cy="0"/>
    <xdr:sp fLocksText="0">
      <xdr:nvSpPr>
        <xdr:cNvPr id="126" name="Text Box 1"/>
        <xdr:cNvSpPr txBox="1">
          <a:spLocks noChangeArrowheads="1"/>
        </xdr:cNvSpPr>
      </xdr:nvSpPr>
      <xdr:spPr>
        <a:xfrm>
          <a:off x="2571750" y="19907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76200"/>
    <xdr:sp fLocksText="0">
      <xdr:nvSpPr>
        <xdr:cNvPr id="127" name="Text Box 1"/>
        <xdr:cNvSpPr txBox="1">
          <a:spLocks noChangeArrowheads="1"/>
        </xdr:cNvSpPr>
      </xdr:nvSpPr>
      <xdr:spPr>
        <a:xfrm>
          <a:off x="2571750" y="19459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76200"/>
    <xdr:sp fLocksText="0">
      <xdr:nvSpPr>
        <xdr:cNvPr id="128" name="Text Box 1"/>
        <xdr:cNvSpPr txBox="1">
          <a:spLocks noChangeArrowheads="1"/>
        </xdr:cNvSpPr>
      </xdr:nvSpPr>
      <xdr:spPr>
        <a:xfrm>
          <a:off x="2571750" y="19459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76200"/>
    <xdr:sp fLocksText="0">
      <xdr:nvSpPr>
        <xdr:cNvPr id="129" name="Text Box 1"/>
        <xdr:cNvSpPr txBox="1">
          <a:spLocks noChangeArrowheads="1"/>
        </xdr:cNvSpPr>
      </xdr:nvSpPr>
      <xdr:spPr>
        <a:xfrm>
          <a:off x="2571750" y="19459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76200"/>
    <xdr:sp fLocksText="0">
      <xdr:nvSpPr>
        <xdr:cNvPr id="130" name="Text Box 1"/>
        <xdr:cNvSpPr txBox="1">
          <a:spLocks noChangeArrowheads="1"/>
        </xdr:cNvSpPr>
      </xdr:nvSpPr>
      <xdr:spPr>
        <a:xfrm>
          <a:off x="2571750" y="19459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70</xdr:row>
      <xdr:rowOff>0</xdr:rowOff>
    </xdr:from>
    <xdr:ext cx="76200" cy="0"/>
    <xdr:sp fLocksText="0">
      <xdr:nvSpPr>
        <xdr:cNvPr id="131" name="Text Box 1"/>
        <xdr:cNvSpPr txBox="1">
          <a:spLocks noChangeArrowheads="1"/>
        </xdr:cNvSpPr>
      </xdr:nvSpPr>
      <xdr:spPr>
        <a:xfrm>
          <a:off x="2571750" y="19707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70</xdr:row>
      <xdr:rowOff>0</xdr:rowOff>
    </xdr:from>
    <xdr:ext cx="76200" cy="0"/>
    <xdr:sp fLocksText="0">
      <xdr:nvSpPr>
        <xdr:cNvPr id="132" name="Text Box 1"/>
        <xdr:cNvSpPr txBox="1">
          <a:spLocks noChangeArrowheads="1"/>
        </xdr:cNvSpPr>
      </xdr:nvSpPr>
      <xdr:spPr>
        <a:xfrm>
          <a:off x="2571750" y="19707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66675"/>
    <xdr:sp fLocksText="0">
      <xdr:nvSpPr>
        <xdr:cNvPr id="133" name="Text Box 1"/>
        <xdr:cNvSpPr txBox="1">
          <a:spLocks noChangeArrowheads="1"/>
        </xdr:cNvSpPr>
      </xdr:nvSpPr>
      <xdr:spPr>
        <a:xfrm>
          <a:off x="2571750" y="19459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66675"/>
    <xdr:sp fLocksText="0">
      <xdr:nvSpPr>
        <xdr:cNvPr id="134" name="Text Box 1"/>
        <xdr:cNvSpPr txBox="1">
          <a:spLocks noChangeArrowheads="1"/>
        </xdr:cNvSpPr>
      </xdr:nvSpPr>
      <xdr:spPr>
        <a:xfrm>
          <a:off x="2571750" y="19459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66675"/>
    <xdr:sp fLocksText="0">
      <xdr:nvSpPr>
        <xdr:cNvPr id="135" name="Text Box 1"/>
        <xdr:cNvSpPr txBox="1">
          <a:spLocks noChangeArrowheads="1"/>
        </xdr:cNvSpPr>
      </xdr:nvSpPr>
      <xdr:spPr>
        <a:xfrm>
          <a:off x="2571750" y="19459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68</xdr:row>
      <xdr:rowOff>152400</xdr:rowOff>
    </xdr:from>
    <xdr:ext cx="76200" cy="66675"/>
    <xdr:sp fLocksText="0">
      <xdr:nvSpPr>
        <xdr:cNvPr id="136" name="Text Box 1"/>
        <xdr:cNvSpPr txBox="1">
          <a:spLocks noChangeArrowheads="1"/>
        </xdr:cNvSpPr>
      </xdr:nvSpPr>
      <xdr:spPr>
        <a:xfrm>
          <a:off x="2571750" y="194595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190500</xdr:rowOff>
    </xdr:from>
    <xdr:ext cx="76200" cy="133350"/>
    <xdr:sp fLocksText="0">
      <xdr:nvSpPr>
        <xdr:cNvPr id="137" name="Text Box 1"/>
        <xdr:cNvSpPr txBox="1">
          <a:spLocks noChangeArrowheads="1"/>
        </xdr:cNvSpPr>
      </xdr:nvSpPr>
      <xdr:spPr>
        <a:xfrm>
          <a:off x="2571750" y="4762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190500</xdr:rowOff>
    </xdr:from>
    <xdr:ext cx="76200" cy="133350"/>
    <xdr:sp fLocksText="0">
      <xdr:nvSpPr>
        <xdr:cNvPr id="138" name="Text Box 1"/>
        <xdr:cNvSpPr txBox="1">
          <a:spLocks noChangeArrowheads="1"/>
        </xdr:cNvSpPr>
      </xdr:nvSpPr>
      <xdr:spPr>
        <a:xfrm>
          <a:off x="2571750" y="4762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0"/>
    <xdr:sp fLocksText="0">
      <xdr:nvSpPr>
        <xdr:cNvPr id="139" name="Text Box 1"/>
        <xdr:cNvSpPr txBox="1">
          <a:spLocks noChangeArrowheads="1"/>
        </xdr:cNvSpPr>
      </xdr:nvSpPr>
      <xdr:spPr>
        <a:xfrm>
          <a:off x="2571750" y="6572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0"/>
    <xdr:sp fLocksText="0">
      <xdr:nvSpPr>
        <xdr:cNvPr id="140" name="Text Box 1"/>
        <xdr:cNvSpPr txBox="1">
          <a:spLocks noChangeArrowheads="1"/>
        </xdr:cNvSpPr>
      </xdr:nvSpPr>
      <xdr:spPr>
        <a:xfrm>
          <a:off x="2571750" y="6572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1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2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3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4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5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6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7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48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104775"/>
    <xdr:sp fLocksText="0">
      <xdr:nvSpPr>
        <xdr:cNvPr id="149" name="Text Box 1"/>
        <xdr:cNvSpPr txBox="1">
          <a:spLocks noChangeArrowheads="1"/>
        </xdr:cNvSpPr>
      </xdr:nvSpPr>
      <xdr:spPr>
        <a:xfrm>
          <a:off x="2571750" y="11296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104775"/>
    <xdr:sp fLocksText="0">
      <xdr:nvSpPr>
        <xdr:cNvPr id="150" name="Text Box 1"/>
        <xdr:cNvSpPr txBox="1">
          <a:spLocks noChangeArrowheads="1"/>
        </xdr:cNvSpPr>
      </xdr:nvSpPr>
      <xdr:spPr>
        <a:xfrm>
          <a:off x="2571750" y="11296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51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23</xdr:row>
      <xdr:rowOff>0</xdr:rowOff>
    </xdr:from>
    <xdr:ext cx="76200" cy="133350"/>
    <xdr:sp fLocksText="0">
      <xdr:nvSpPr>
        <xdr:cNvPr id="152" name="Text Box 1"/>
        <xdr:cNvSpPr txBox="1">
          <a:spLocks noChangeArrowheads="1"/>
        </xdr:cNvSpPr>
      </xdr:nvSpPr>
      <xdr:spPr>
        <a:xfrm>
          <a:off x="2571750" y="6572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571750" y="11296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152400</xdr:rowOff>
    </xdr:from>
    <xdr:ext cx="7620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571750" y="112966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45</xdr:row>
      <xdr:rowOff>0</xdr:rowOff>
    </xdr:from>
    <xdr:ext cx="76200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2647950" y="10620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2647950" y="10620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2647950" y="9115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2647950" y="91154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647950" y="1062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647950" y="1062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2647950" y="10363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2647950" y="10363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2647950" y="1036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23825"/>
    <xdr:sp fLocksText="0">
      <xdr:nvSpPr>
        <xdr:cNvPr id="14" name="Text Box 1"/>
        <xdr:cNvSpPr txBox="1">
          <a:spLocks noChangeArrowheads="1"/>
        </xdr:cNvSpPr>
      </xdr:nvSpPr>
      <xdr:spPr>
        <a:xfrm>
          <a:off x="2647950" y="1036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2647950" y="4486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2647950" y="44862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647950" y="7315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647950" y="7315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6479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647950" y="1062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647950" y="1062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2647950" y="10363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61925"/>
    <xdr:sp fLocksText="0">
      <xdr:nvSpPr>
        <xdr:cNvPr id="26" name="Text Box 1"/>
        <xdr:cNvSpPr txBox="1">
          <a:spLocks noChangeArrowheads="1"/>
        </xdr:cNvSpPr>
      </xdr:nvSpPr>
      <xdr:spPr>
        <a:xfrm>
          <a:off x="2647950" y="103632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23825"/>
    <xdr:sp fLocksText="0">
      <xdr:nvSpPr>
        <xdr:cNvPr id="27" name="Text Box 1"/>
        <xdr:cNvSpPr txBox="1">
          <a:spLocks noChangeArrowheads="1"/>
        </xdr:cNvSpPr>
      </xdr:nvSpPr>
      <xdr:spPr>
        <a:xfrm>
          <a:off x="2647950" y="1036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2647950" y="10363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647950" y="12211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647950" y="12211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2647950" y="12211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2647950" y="12211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2647950" y="12211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2647950" y="122110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2647950" y="1062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2647950" y="10620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7" name="Text Box 1"/>
        <xdr:cNvSpPr txBox="1">
          <a:spLocks noChangeArrowheads="1"/>
        </xdr:cNvSpPr>
      </xdr:nvSpPr>
      <xdr:spPr>
        <a:xfrm>
          <a:off x="2647950" y="320040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9625"/>
    <xdr:sp fLocksText="0">
      <xdr:nvSpPr>
        <xdr:cNvPr id="38" name="Text Box 1"/>
        <xdr:cNvSpPr txBox="1">
          <a:spLocks noChangeArrowheads="1"/>
        </xdr:cNvSpPr>
      </xdr:nvSpPr>
      <xdr:spPr>
        <a:xfrm>
          <a:off x="2647950" y="320040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0100"/>
    <xdr:sp fLocksText="0">
      <xdr:nvSpPr>
        <xdr:cNvPr id="39" name="Text Box 1"/>
        <xdr:cNvSpPr txBox="1">
          <a:spLocks noChangeArrowheads="1"/>
        </xdr:cNvSpPr>
      </xdr:nvSpPr>
      <xdr:spPr>
        <a:xfrm>
          <a:off x="2647950" y="32004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800100"/>
    <xdr:sp fLocksText="0">
      <xdr:nvSpPr>
        <xdr:cNvPr id="40" name="Text Box 1"/>
        <xdr:cNvSpPr txBox="1">
          <a:spLocks noChangeArrowheads="1"/>
        </xdr:cNvSpPr>
      </xdr:nvSpPr>
      <xdr:spPr>
        <a:xfrm>
          <a:off x="2647950" y="320040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647950" y="1036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647950" y="1036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2647950" y="9629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66700"/>
    <xdr:sp fLocksText="0">
      <xdr:nvSpPr>
        <xdr:cNvPr id="44" name="Text Box 1"/>
        <xdr:cNvSpPr txBox="1">
          <a:spLocks noChangeArrowheads="1"/>
        </xdr:cNvSpPr>
      </xdr:nvSpPr>
      <xdr:spPr>
        <a:xfrm>
          <a:off x="2647950" y="96297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2647950" y="9629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2647950" y="9629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6479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6479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49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50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51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52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2647950" y="1121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2647950" y="1121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57150"/>
    <xdr:sp fLocksText="0">
      <xdr:nvSpPr>
        <xdr:cNvPr id="55" name="Text Box 1"/>
        <xdr:cNvSpPr txBox="1">
          <a:spLocks noChangeArrowheads="1"/>
        </xdr:cNvSpPr>
      </xdr:nvSpPr>
      <xdr:spPr>
        <a:xfrm>
          <a:off x="2647950" y="10963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57150"/>
    <xdr:sp fLocksText="0">
      <xdr:nvSpPr>
        <xdr:cNvPr id="56" name="Text Box 1"/>
        <xdr:cNvSpPr txBox="1">
          <a:spLocks noChangeArrowheads="1"/>
        </xdr:cNvSpPr>
      </xdr:nvSpPr>
      <xdr:spPr>
        <a:xfrm>
          <a:off x="2647950" y="10963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57150"/>
    <xdr:sp fLocksText="0">
      <xdr:nvSpPr>
        <xdr:cNvPr id="57" name="Text Box 1"/>
        <xdr:cNvSpPr txBox="1">
          <a:spLocks noChangeArrowheads="1"/>
        </xdr:cNvSpPr>
      </xdr:nvSpPr>
      <xdr:spPr>
        <a:xfrm>
          <a:off x="2647950" y="10963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2647950" y="109632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2647950" y="9115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2647950" y="9115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2647950" y="268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247650"/>
    <xdr:sp fLocksText="0">
      <xdr:nvSpPr>
        <xdr:cNvPr id="62" name="Text Box 1"/>
        <xdr:cNvSpPr txBox="1">
          <a:spLocks noChangeArrowheads="1"/>
        </xdr:cNvSpPr>
      </xdr:nvSpPr>
      <xdr:spPr>
        <a:xfrm>
          <a:off x="2647950" y="2686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64795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647950" y="2686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6479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49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647950" y="11410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76200"/>
    <xdr:sp fLocksText="0">
      <xdr:nvSpPr>
        <xdr:cNvPr id="67" name="Text Box 1"/>
        <xdr:cNvSpPr txBox="1">
          <a:spLocks noChangeArrowheads="1"/>
        </xdr:cNvSpPr>
      </xdr:nvSpPr>
      <xdr:spPr>
        <a:xfrm>
          <a:off x="2647950" y="10963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76200"/>
    <xdr:sp fLocksText="0">
      <xdr:nvSpPr>
        <xdr:cNvPr id="68" name="Text Box 1"/>
        <xdr:cNvSpPr txBox="1">
          <a:spLocks noChangeArrowheads="1"/>
        </xdr:cNvSpPr>
      </xdr:nvSpPr>
      <xdr:spPr>
        <a:xfrm>
          <a:off x="2647950" y="10963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76200"/>
    <xdr:sp fLocksText="0">
      <xdr:nvSpPr>
        <xdr:cNvPr id="69" name="Text Box 1"/>
        <xdr:cNvSpPr txBox="1">
          <a:spLocks noChangeArrowheads="1"/>
        </xdr:cNvSpPr>
      </xdr:nvSpPr>
      <xdr:spPr>
        <a:xfrm>
          <a:off x="2647950" y="10963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76200"/>
    <xdr:sp fLocksText="0">
      <xdr:nvSpPr>
        <xdr:cNvPr id="70" name="Text Box 1"/>
        <xdr:cNvSpPr txBox="1">
          <a:spLocks noChangeArrowheads="1"/>
        </xdr:cNvSpPr>
      </xdr:nvSpPr>
      <xdr:spPr>
        <a:xfrm>
          <a:off x="2647950" y="109632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2647950" y="1121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0"/>
    <xdr:sp fLocksText="0">
      <xdr:nvSpPr>
        <xdr:cNvPr id="72" name="Text Box 1"/>
        <xdr:cNvSpPr txBox="1">
          <a:spLocks noChangeArrowheads="1"/>
        </xdr:cNvSpPr>
      </xdr:nvSpPr>
      <xdr:spPr>
        <a:xfrm>
          <a:off x="2647950" y="1121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73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75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152400</xdr:rowOff>
    </xdr:from>
    <xdr:ext cx="76200" cy="66675"/>
    <xdr:sp fLocksText="0">
      <xdr:nvSpPr>
        <xdr:cNvPr id="76" name="Text Box 1"/>
        <xdr:cNvSpPr txBox="1">
          <a:spLocks noChangeArrowheads="1"/>
        </xdr:cNvSpPr>
      </xdr:nvSpPr>
      <xdr:spPr>
        <a:xfrm>
          <a:off x="2647950" y="109632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29</xdr:row>
      <xdr:rowOff>190500</xdr:rowOff>
    </xdr:from>
    <xdr:ext cx="76200" cy="122872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8401050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1228725"/>
    <xdr:sp fLocksText="0">
      <xdr:nvSpPr>
        <xdr:cNvPr id="2" name="Text Box 1"/>
        <xdr:cNvSpPr txBox="1">
          <a:spLocks noChangeArrowheads="1"/>
        </xdr:cNvSpPr>
      </xdr:nvSpPr>
      <xdr:spPr>
        <a:xfrm>
          <a:off x="2619375" y="8401050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2619375" y="3943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3943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2343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2343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76200"/>
    <xdr:sp fLocksText="0">
      <xdr:nvSpPr>
        <xdr:cNvPr id="7" name="Text Box 1"/>
        <xdr:cNvSpPr txBox="1">
          <a:spLocks noChangeArrowheads="1"/>
        </xdr:cNvSpPr>
      </xdr:nvSpPr>
      <xdr:spPr>
        <a:xfrm>
          <a:off x="2619375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76200"/>
    <xdr:sp fLocksText="0">
      <xdr:nvSpPr>
        <xdr:cNvPr id="8" name="Text Box 1"/>
        <xdr:cNvSpPr txBox="1">
          <a:spLocks noChangeArrowheads="1"/>
        </xdr:cNvSpPr>
      </xdr:nvSpPr>
      <xdr:spPr>
        <a:xfrm>
          <a:off x="2619375" y="234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85725"/>
    <xdr:sp fLocksText="0">
      <xdr:nvSpPr>
        <xdr:cNvPr id="9" name="Text Box 1"/>
        <xdr:cNvSpPr txBox="1">
          <a:spLocks noChangeArrowheads="1"/>
        </xdr:cNvSpPr>
      </xdr:nvSpPr>
      <xdr:spPr>
        <a:xfrm>
          <a:off x="2619375" y="234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85725"/>
    <xdr:sp fLocksText="0">
      <xdr:nvSpPr>
        <xdr:cNvPr id="10" name="Text Box 1"/>
        <xdr:cNvSpPr txBox="1">
          <a:spLocks noChangeArrowheads="1"/>
        </xdr:cNvSpPr>
      </xdr:nvSpPr>
      <xdr:spPr>
        <a:xfrm>
          <a:off x="2619375" y="234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619375" y="10001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2619375" y="10001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42875"/>
    <xdr:sp fLocksText="0">
      <xdr:nvSpPr>
        <xdr:cNvPr id="13" name="Text Box 1"/>
        <xdr:cNvSpPr txBox="1">
          <a:spLocks noChangeArrowheads="1"/>
        </xdr:cNvSpPr>
      </xdr:nvSpPr>
      <xdr:spPr>
        <a:xfrm>
          <a:off x="2619375" y="10534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238125</xdr:rowOff>
    </xdr:from>
    <xdr:ext cx="76200" cy="142875"/>
    <xdr:sp fLocksText="0">
      <xdr:nvSpPr>
        <xdr:cNvPr id="14" name="Text Box 1"/>
        <xdr:cNvSpPr txBox="1">
          <a:spLocks noChangeArrowheads="1"/>
        </xdr:cNvSpPr>
      </xdr:nvSpPr>
      <xdr:spPr>
        <a:xfrm>
          <a:off x="2619375" y="10582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381000"/>
    <xdr:sp fLocksText="0">
      <xdr:nvSpPr>
        <xdr:cNvPr id="15" name="Text Box 1"/>
        <xdr:cNvSpPr txBox="1">
          <a:spLocks noChangeArrowheads="1"/>
        </xdr:cNvSpPr>
      </xdr:nvSpPr>
      <xdr:spPr>
        <a:xfrm>
          <a:off x="2619375" y="10267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381000"/>
    <xdr:sp fLocksText="0">
      <xdr:nvSpPr>
        <xdr:cNvPr id="16" name="Text Box 1"/>
        <xdr:cNvSpPr txBox="1">
          <a:spLocks noChangeArrowheads="1"/>
        </xdr:cNvSpPr>
      </xdr:nvSpPr>
      <xdr:spPr>
        <a:xfrm>
          <a:off x="2619375" y="102679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619375" y="7143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619375" y="7143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619375" y="7143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619375" y="7143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2619375" y="714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2619375" y="7143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9525"/>
    <xdr:sp fLocksText="0">
      <xdr:nvSpPr>
        <xdr:cNvPr id="23" name="Text Box 1"/>
        <xdr:cNvSpPr txBox="1">
          <a:spLocks noChangeArrowheads="1"/>
        </xdr:cNvSpPr>
      </xdr:nvSpPr>
      <xdr:spPr>
        <a:xfrm>
          <a:off x="2619375" y="3943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9525"/>
    <xdr:sp fLocksText="0">
      <xdr:nvSpPr>
        <xdr:cNvPr id="24" name="Text Box 1"/>
        <xdr:cNvSpPr txBox="1">
          <a:spLocks noChangeArrowheads="1"/>
        </xdr:cNvSpPr>
      </xdr:nvSpPr>
      <xdr:spPr>
        <a:xfrm>
          <a:off x="2619375" y="3943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419100"/>
    <xdr:sp fLocksText="0">
      <xdr:nvSpPr>
        <xdr:cNvPr id="25" name="Text Box 1"/>
        <xdr:cNvSpPr txBox="1">
          <a:spLocks noChangeArrowheads="1"/>
        </xdr:cNvSpPr>
      </xdr:nvSpPr>
      <xdr:spPr>
        <a:xfrm>
          <a:off x="2619375" y="3943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200025"/>
    <xdr:sp fLocksText="0">
      <xdr:nvSpPr>
        <xdr:cNvPr id="26" name="Text Box 1"/>
        <xdr:cNvSpPr txBox="1">
          <a:spLocks noChangeArrowheads="1"/>
        </xdr:cNvSpPr>
      </xdr:nvSpPr>
      <xdr:spPr>
        <a:xfrm>
          <a:off x="2619375" y="3943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1704975"/>
    <xdr:sp fLocksText="0">
      <xdr:nvSpPr>
        <xdr:cNvPr id="27" name="Text Box 1"/>
        <xdr:cNvSpPr txBox="1">
          <a:spLocks noChangeArrowheads="1"/>
        </xdr:cNvSpPr>
      </xdr:nvSpPr>
      <xdr:spPr>
        <a:xfrm>
          <a:off x="2619375" y="8401050"/>
          <a:ext cx="762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1704975"/>
    <xdr:sp fLocksText="0">
      <xdr:nvSpPr>
        <xdr:cNvPr id="28" name="Text Box 1"/>
        <xdr:cNvSpPr txBox="1">
          <a:spLocks noChangeArrowheads="1"/>
        </xdr:cNvSpPr>
      </xdr:nvSpPr>
      <xdr:spPr>
        <a:xfrm>
          <a:off x="2619375" y="8401050"/>
          <a:ext cx="7620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52400"/>
    <xdr:sp fLocksText="0">
      <xdr:nvSpPr>
        <xdr:cNvPr id="29" name="Text Box 1"/>
        <xdr:cNvSpPr txBox="1">
          <a:spLocks noChangeArrowheads="1"/>
        </xdr:cNvSpPr>
      </xdr:nvSpPr>
      <xdr:spPr>
        <a:xfrm>
          <a:off x="261937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52400"/>
    <xdr:sp fLocksText="0">
      <xdr:nvSpPr>
        <xdr:cNvPr id="30" name="Text Box 1"/>
        <xdr:cNvSpPr txBox="1">
          <a:spLocks noChangeArrowheads="1"/>
        </xdr:cNvSpPr>
      </xdr:nvSpPr>
      <xdr:spPr>
        <a:xfrm>
          <a:off x="261937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619375" y="82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619375" y="821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66675"/>
    <xdr:sp fLocksText="0">
      <xdr:nvSpPr>
        <xdr:cNvPr id="33" name="Text Box 1"/>
        <xdr:cNvSpPr txBox="1">
          <a:spLocks noChangeArrowheads="1"/>
        </xdr:cNvSpPr>
      </xdr:nvSpPr>
      <xdr:spPr>
        <a:xfrm>
          <a:off x="2619375" y="82105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66675"/>
    <xdr:sp fLocksText="0">
      <xdr:nvSpPr>
        <xdr:cNvPr id="34" name="Text Box 1"/>
        <xdr:cNvSpPr txBox="1">
          <a:spLocks noChangeArrowheads="1"/>
        </xdr:cNvSpPr>
      </xdr:nvSpPr>
      <xdr:spPr>
        <a:xfrm>
          <a:off x="2619375" y="82105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76200"/>
    <xdr:sp fLocksText="0">
      <xdr:nvSpPr>
        <xdr:cNvPr id="35" name="Text Box 1"/>
        <xdr:cNvSpPr txBox="1">
          <a:spLocks noChangeArrowheads="1"/>
        </xdr:cNvSpPr>
      </xdr:nvSpPr>
      <xdr:spPr>
        <a:xfrm>
          <a:off x="2619375" y="82105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76200"/>
    <xdr:sp fLocksText="0">
      <xdr:nvSpPr>
        <xdr:cNvPr id="36" name="Text Box 1"/>
        <xdr:cNvSpPr txBox="1">
          <a:spLocks noChangeArrowheads="1"/>
        </xdr:cNvSpPr>
      </xdr:nvSpPr>
      <xdr:spPr>
        <a:xfrm>
          <a:off x="2619375" y="82105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619375" y="10534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619375" y="10534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114300</xdr:rowOff>
    </xdr:from>
    <xdr:ext cx="76200" cy="161925"/>
    <xdr:sp fLocksText="0">
      <xdr:nvSpPr>
        <xdr:cNvPr id="39" name="Text Box 1"/>
        <xdr:cNvSpPr txBox="1">
          <a:spLocks noChangeArrowheads="1"/>
        </xdr:cNvSpPr>
      </xdr:nvSpPr>
      <xdr:spPr>
        <a:xfrm>
          <a:off x="2619375" y="2457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228600</xdr:rowOff>
    </xdr:from>
    <xdr:ext cx="7620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2619375" y="25717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485775"/>
    <xdr:sp fLocksText="0">
      <xdr:nvSpPr>
        <xdr:cNvPr id="41" name="Text Box 1"/>
        <xdr:cNvSpPr txBox="1">
          <a:spLocks noChangeArrowheads="1"/>
        </xdr:cNvSpPr>
      </xdr:nvSpPr>
      <xdr:spPr>
        <a:xfrm>
          <a:off x="2619375" y="874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485775"/>
    <xdr:sp fLocksText="0">
      <xdr:nvSpPr>
        <xdr:cNvPr id="42" name="Text Box 1"/>
        <xdr:cNvSpPr txBox="1">
          <a:spLocks noChangeArrowheads="1"/>
        </xdr:cNvSpPr>
      </xdr:nvSpPr>
      <xdr:spPr>
        <a:xfrm>
          <a:off x="2619375" y="8743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619375" y="954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619375" y="954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619375" y="954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2619375" y="954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47" name="Text Box 1"/>
        <xdr:cNvSpPr txBox="1">
          <a:spLocks noChangeArrowheads="1"/>
        </xdr:cNvSpPr>
      </xdr:nvSpPr>
      <xdr:spPr>
        <a:xfrm>
          <a:off x="2619375" y="9544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34</xdr:row>
      <xdr:rowOff>0</xdr:rowOff>
    </xdr:from>
    <xdr:ext cx="76200" cy="238125"/>
    <xdr:sp fLocksText="0">
      <xdr:nvSpPr>
        <xdr:cNvPr id="48" name="Text Box 1"/>
        <xdr:cNvSpPr txBox="1">
          <a:spLocks noChangeArrowheads="1"/>
        </xdr:cNvSpPr>
      </xdr:nvSpPr>
      <xdr:spPr>
        <a:xfrm>
          <a:off x="2619375" y="9544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52400"/>
    <xdr:sp fLocksText="0">
      <xdr:nvSpPr>
        <xdr:cNvPr id="49" name="Text Box 1"/>
        <xdr:cNvSpPr txBox="1">
          <a:spLocks noChangeArrowheads="1"/>
        </xdr:cNvSpPr>
      </xdr:nvSpPr>
      <xdr:spPr>
        <a:xfrm>
          <a:off x="261937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52400"/>
    <xdr:sp fLocksText="0">
      <xdr:nvSpPr>
        <xdr:cNvPr id="50" name="Text Box 1"/>
        <xdr:cNvSpPr txBox="1">
          <a:spLocks noChangeArrowheads="1"/>
        </xdr:cNvSpPr>
      </xdr:nvSpPr>
      <xdr:spPr>
        <a:xfrm>
          <a:off x="261937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485775"/>
    <xdr:sp fLocksText="0">
      <xdr:nvSpPr>
        <xdr:cNvPr id="51" name="Text Box 1"/>
        <xdr:cNvSpPr txBox="1">
          <a:spLocks noChangeArrowheads="1"/>
        </xdr:cNvSpPr>
      </xdr:nvSpPr>
      <xdr:spPr>
        <a:xfrm>
          <a:off x="2619375" y="3943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266700</xdr:rowOff>
    </xdr:from>
    <xdr:ext cx="76200" cy="285750"/>
    <xdr:sp fLocksText="0">
      <xdr:nvSpPr>
        <xdr:cNvPr id="52" name="Text Box 1"/>
        <xdr:cNvSpPr txBox="1">
          <a:spLocks noChangeArrowheads="1"/>
        </xdr:cNvSpPr>
      </xdr:nvSpPr>
      <xdr:spPr>
        <a:xfrm>
          <a:off x="2619375" y="3943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95250</xdr:rowOff>
    </xdr:from>
    <xdr:ext cx="76200" cy="76200"/>
    <xdr:sp fLocksText="0">
      <xdr:nvSpPr>
        <xdr:cNvPr id="53" name="Text Box 1"/>
        <xdr:cNvSpPr txBox="1">
          <a:spLocks noChangeArrowheads="1"/>
        </xdr:cNvSpPr>
      </xdr:nvSpPr>
      <xdr:spPr>
        <a:xfrm>
          <a:off x="2619375" y="8305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95250</xdr:rowOff>
    </xdr:from>
    <xdr:ext cx="76200" cy="76200"/>
    <xdr:sp fLocksText="0">
      <xdr:nvSpPr>
        <xdr:cNvPr id="54" name="Text Box 1"/>
        <xdr:cNvSpPr txBox="1">
          <a:spLocks noChangeArrowheads="1"/>
        </xdr:cNvSpPr>
      </xdr:nvSpPr>
      <xdr:spPr>
        <a:xfrm>
          <a:off x="2619375" y="8305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0"/>
    <xdr:sp fLocksText="0">
      <xdr:nvSpPr>
        <xdr:cNvPr id="55" name="Text Box 1"/>
        <xdr:cNvSpPr txBox="1">
          <a:spLocks noChangeArrowheads="1"/>
        </xdr:cNvSpPr>
      </xdr:nvSpPr>
      <xdr:spPr>
        <a:xfrm>
          <a:off x="2619375" y="1007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0"/>
    <xdr:sp fLocksText="0">
      <xdr:nvSpPr>
        <xdr:cNvPr id="56" name="Text Box 1"/>
        <xdr:cNvSpPr txBox="1">
          <a:spLocks noChangeArrowheads="1"/>
        </xdr:cNvSpPr>
      </xdr:nvSpPr>
      <xdr:spPr>
        <a:xfrm>
          <a:off x="2619375" y="10077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2619375" y="1007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2619375" y="10077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2619375" y="1007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2619375" y="10077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619375" y="10001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619375" y="10001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266700</xdr:rowOff>
    </xdr:from>
    <xdr:ext cx="76200" cy="438150"/>
    <xdr:sp fLocksText="0">
      <xdr:nvSpPr>
        <xdr:cNvPr id="63" name="Text Box 1"/>
        <xdr:cNvSpPr txBox="1">
          <a:spLocks noChangeArrowheads="1"/>
        </xdr:cNvSpPr>
      </xdr:nvSpPr>
      <xdr:spPr>
        <a:xfrm>
          <a:off x="2619375" y="60769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266700</xdr:rowOff>
    </xdr:from>
    <xdr:ext cx="76200" cy="219075"/>
    <xdr:sp fLocksText="0">
      <xdr:nvSpPr>
        <xdr:cNvPr id="64" name="Text Box 1"/>
        <xdr:cNvSpPr txBox="1">
          <a:spLocks noChangeArrowheads="1"/>
        </xdr:cNvSpPr>
      </xdr:nvSpPr>
      <xdr:spPr>
        <a:xfrm>
          <a:off x="2619375" y="6076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67" name="Text Box 1"/>
        <xdr:cNvSpPr txBox="1">
          <a:spLocks noChangeArrowheads="1"/>
        </xdr:cNvSpPr>
      </xdr:nvSpPr>
      <xdr:spPr>
        <a:xfrm>
          <a:off x="2619375" y="12439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68" name="Text Box 1"/>
        <xdr:cNvSpPr txBox="1">
          <a:spLocks noChangeArrowheads="1"/>
        </xdr:cNvSpPr>
      </xdr:nvSpPr>
      <xdr:spPr>
        <a:xfrm>
          <a:off x="2619375" y="12439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69" name="Text Box 1"/>
        <xdr:cNvSpPr txBox="1">
          <a:spLocks noChangeArrowheads="1"/>
        </xdr:cNvSpPr>
      </xdr:nvSpPr>
      <xdr:spPr>
        <a:xfrm>
          <a:off x="2619375" y="12439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7625"/>
    <xdr:sp fLocksText="0">
      <xdr:nvSpPr>
        <xdr:cNvPr id="70" name="Text Box 1"/>
        <xdr:cNvSpPr txBox="1">
          <a:spLocks noChangeArrowheads="1"/>
        </xdr:cNvSpPr>
      </xdr:nvSpPr>
      <xdr:spPr>
        <a:xfrm>
          <a:off x="2619375" y="124396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2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73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74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75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7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78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80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81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419100"/>
    <xdr:sp fLocksText="0">
      <xdr:nvSpPr>
        <xdr:cNvPr id="83" name="Text Box 1"/>
        <xdr:cNvSpPr txBox="1">
          <a:spLocks noChangeArrowheads="1"/>
        </xdr:cNvSpPr>
      </xdr:nvSpPr>
      <xdr:spPr>
        <a:xfrm>
          <a:off x="2619375" y="76009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419100"/>
    <xdr:sp fLocksText="0">
      <xdr:nvSpPr>
        <xdr:cNvPr id="84" name="Text Box 1"/>
        <xdr:cNvSpPr txBox="1">
          <a:spLocks noChangeArrowheads="1"/>
        </xdr:cNvSpPr>
      </xdr:nvSpPr>
      <xdr:spPr>
        <a:xfrm>
          <a:off x="2619375" y="76009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85" name="Text Box 1"/>
        <xdr:cNvSpPr txBox="1">
          <a:spLocks noChangeArrowheads="1"/>
        </xdr:cNvSpPr>
      </xdr:nvSpPr>
      <xdr:spPr>
        <a:xfrm>
          <a:off x="2619375" y="7677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0"/>
    <xdr:sp fLocksText="0">
      <xdr:nvSpPr>
        <xdr:cNvPr id="86" name="Text Box 1"/>
        <xdr:cNvSpPr txBox="1">
          <a:spLocks noChangeArrowheads="1"/>
        </xdr:cNvSpPr>
      </xdr:nvSpPr>
      <xdr:spPr>
        <a:xfrm>
          <a:off x="2619375" y="76771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2619375" y="7677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2619375" y="76771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89" name="Text Box 1"/>
        <xdr:cNvSpPr txBox="1">
          <a:spLocks noChangeArrowheads="1"/>
        </xdr:cNvSpPr>
      </xdr:nvSpPr>
      <xdr:spPr>
        <a:xfrm>
          <a:off x="2619375" y="7677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142875"/>
    <xdr:sp fLocksText="0">
      <xdr:nvSpPr>
        <xdr:cNvPr id="90" name="Text Box 1"/>
        <xdr:cNvSpPr txBox="1">
          <a:spLocks noChangeArrowheads="1"/>
        </xdr:cNvSpPr>
      </xdr:nvSpPr>
      <xdr:spPr>
        <a:xfrm>
          <a:off x="2619375" y="7677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2619375" y="1034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0</xdr:rowOff>
    </xdr:from>
    <xdr:ext cx="76200" cy="180975"/>
    <xdr:sp fLocksText="0">
      <xdr:nvSpPr>
        <xdr:cNvPr id="92" name="Text Box 1"/>
        <xdr:cNvSpPr txBox="1">
          <a:spLocks noChangeArrowheads="1"/>
        </xdr:cNvSpPr>
      </xdr:nvSpPr>
      <xdr:spPr>
        <a:xfrm>
          <a:off x="2619375" y="1034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190500</xdr:rowOff>
    </xdr:from>
    <xdr:ext cx="76200" cy="514350"/>
    <xdr:sp fLocksText="0">
      <xdr:nvSpPr>
        <xdr:cNvPr id="93" name="Text Box 1"/>
        <xdr:cNvSpPr txBox="1">
          <a:spLocks noChangeArrowheads="1"/>
        </xdr:cNvSpPr>
      </xdr:nvSpPr>
      <xdr:spPr>
        <a:xfrm>
          <a:off x="2619375" y="92011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266700</xdr:rowOff>
    </xdr:from>
    <xdr:ext cx="76200" cy="238125"/>
    <xdr:sp fLocksText="0">
      <xdr:nvSpPr>
        <xdr:cNvPr id="94" name="Text Box 1"/>
        <xdr:cNvSpPr txBox="1">
          <a:spLocks noChangeArrowheads="1"/>
        </xdr:cNvSpPr>
      </xdr:nvSpPr>
      <xdr:spPr>
        <a:xfrm>
          <a:off x="2619375" y="9277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2619375" y="1163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2619375" y="1163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98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99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2619375" y="1143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02" name="Text Box 1"/>
        <xdr:cNvSpPr txBox="1">
          <a:spLocks noChangeArrowheads="1"/>
        </xdr:cNvSpPr>
      </xdr:nvSpPr>
      <xdr:spPr>
        <a:xfrm>
          <a:off x="2619375" y="1143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47625"/>
    <xdr:sp fLocksText="0">
      <xdr:nvSpPr>
        <xdr:cNvPr id="103" name="Text Box 1"/>
        <xdr:cNvSpPr txBox="1">
          <a:spLocks noChangeArrowheads="1"/>
        </xdr:cNvSpPr>
      </xdr:nvSpPr>
      <xdr:spPr>
        <a:xfrm>
          <a:off x="26193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47625"/>
    <xdr:sp fLocksText="0">
      <xdr:nvSpPr>
        <xdr:cNvPr id="104" name="Text Box 1"/>
        <xdr:cNvSpPr txBox="1">
          <a:spLocks noChangeArrowheads="1"/>
        </xdr:cNvSpPr>
      </xdr:nvSpPr>
      <xdr:spPr>
        <a:xfrm>
          <a:off x="26193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47625"/>
    <xdr:sp fLocksText="0">
      <xdr:nvSpPr>
        <xdr:cNvPr id="105" name="Text Box 1"/>
        <xdr:cNvSpPr txBox="1">
          <a:spLocks noChangeArrowheads="1"/>
        </xdr:cNvSpPr>
      </xdr:nvSpPr>
      <xdr:spPr>
        <a:xfrm>
          <a:off x="26193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47625"/>
    <xdr:sp fLocksText="0">
      <xdr:nvSpPr>
        <xdr:cNvPr id="106" name="Text Box 1"/>
        <xdr:cNvSpPr txBox="1">
          <a:spLocks noChangeArrowheads="1"/>
        </xdr:cNvSpPr>
      </xdr:nvSpPr>
      <xdr:spPr>
        <a:xfrm>
          <a:off x="2619375" y="11191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371475"/>
    <xdr:sp fLocksText="0">
      <xdr:nvSpPr>
        <xdr:cNvPr id="107" name="Text Box 1"/>
        <xdr:cNvSpPr txBox="1">
          <a:spLocks noChangeArrowheads="1"/>
        </xdr:cNvSpPr>
      </xdr:nvSpPr>
      <xdr:spPr>
        <a:xfrm>
          <a:off x="2619375" y="4400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371475"/>
    <xdr:sp fLocksText="0">
      <xdr:nvSpPr>
        <xdr:cNvPr id="108" name="Text Box 1"/>
        <xdr:cNvSpPr txBox="1">
          <a:spLocks noChangeArrowheads="1"/>
        </xdr:cNvSpPr>
      </xdr:nvSpPr>
      <xdr:spPr>
        <a:xfrm>
          <a:off x="2619375" y="4400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109" name="Text Box 1"/>
        <xdr:cNvSpPr txBox="1">
          <a:spLocks noChangeArrowheads="1"/>
        </xdr:cNvSpPr>
      </xdr:nvSpPr>
      <xdr:spPr>
        <a:xfrm>
          <a:off x="2619375" y="3676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110" name="Text Box 1"/>
        <xdr:cNvSpPr txBox="1">
          <a:spLocks noChangeArrowheads="1"/>
        </xdr:cNvSpPr>
      </xdr:nvSpPr>
      <xdr:spPr>
        <a:xfrm>
          <a:off x="2619375" y="3676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11" name="Text Box 1"/>
        <xdr:cNvSpPr txBox="1">
          <a:spLocks noChangeArrowheads="1"/>
        </xdr:cNvSpPr>
      </xdr:nvSpPr>
      <xdr:spPr>
        <a:xfrm>
          <a:off x="26193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12" name="Text Box 1"/>
        <xdr:cNvSpPr txBox="1">
          <a:spLocks noChangeArrowheads="1"/>
        </xdr:cNvSpPr>
      </xdr:nvSpPr>
      <xdr:spPr>
        <a:xfrm>
          <a:off x="2619375" y="36766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42875"/>
    <xdr:sp fLocksText="0">
      <xdr:nvSpPr>
        <xdr:cNvPr id="113" name="Text Box 1"/>
        <xdr:cNvSpPr txBox="1">
          <a:spLocks noChangeArrowheads="1"/>
        </xdr:cNvSpPr>
      </xdr:nvSpPr>
      <xdr:spPr>
        <a:xfrm>
          <a:off x="2619375" y="3676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42875"/>
    <xdr:sp fLocksText="0">
      <xdr:nvSpPr>
        <xdr:cNvPr id="114" name="Text Box 1"/>
        <xdr:cNvSpPr txBox="1">
          <a:spLocks noChangeArrowheads="1"/>
        </xdr:cNvSpPr>
      </xdr:nvSpPr>
      <xdr:spPr>
        <a:xfrm>
          <a:off x="2619375" y="3676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133350"/>
    <xdr:sp fLocksText="0">
      <xdr:nvSpPr>
        <xdr:cNvPr id="115" name="Text Box 1"/>
        <xdr:cNvSpPr txBox="1">
          <a:spLocks noChangeArrowheads="1"/>
        </xdr:cNvSpPr>
      </xdr:nvSpPr>
      <xdr:spPr>
        <a:xfrm>
          <a:off x="2619375" y="4133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190500</xdr:rowOff>
    </xdr:from>
    <xdr:ext cx="76200" cy="133350"/>
    <xdr:sp fLocksText="0">
      <xdr:nvSpPr>
        <xdr:cNvPr id="116" name="Text Box 1"/>
        <xdr:cNvSpPr txBox="1">
          <a:spLocks noChangeArrowheads="1"/>
        </xdr:cNvSpPr>
      </xdr:nvSpPr>
      <xdr:spPr>
        <a:xfrm>
          <a:off x="2619375" y="41338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190500</xdr:rowOff>
    </xdr:from>
    <xdr:ext cx="76200" cy="371475"/>
    <xdr:sp fLocksText="0">
      <xdr:nvSpPr>
        <xdr:cNvPr id="117" name="Text Box 1"/>
        <xdr:cNvSpPr txBox="1">
          <a:spLocks noChangeArrowheads="1"/>
        </xdr:cNvSpPr>
      </xdr:nvSpPr>
      <xdr:spPr>
        <a:xfrm>
          <a:off x="2619375" y="70675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266700</xdr:rowOff>
    </xdr:from>
    <xdr:ext cx="762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2619375" y="714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119" name="Text Box 1"/>
        <xdr:cNvSpPr txBox="1">
          <a:spLocks noChangeArrowheads="1"/>
        </xdr:cNvSpPr>
      </xdr:nvSpPr>
      <xdr:spPr>
        <a:xfrm>
          <a:off x="2619375" y="10848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285750"/>
    <xdr:sp fLocksText="0">
      <xdr:nvSpPr>
        <xdr:cNvPr id="120" name="Text Box 1"/>
        <xdr:cNvSpPr txBox="1">
          <a:spLocks noChangeArrowheads="1"/>
        </xdr:cNvSpPr>
      </xdr:nvSpPr>
      <xdr:spPr>
        <a:xfrm>
          <a:off x="2619375" y="10848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121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0"/>
    <xdr:sp fLocksText="0">
      <xdr:nvSpPr>
        <xdr:cNvPr id="122" name="Text Box 1"/>
        <xdr:cNvSpPr txBox="1">
          <a:spLocks noChangeArrowheads="1"/>
        </xdr:cNvSpPr>
      </xdr:nvSpPr>
      <xdr:spPr>
        <a:xfrm>
          <a:off x="2619375" y="12439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123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125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38100"/>
    <xdr:sp fLocksText="0">
      <xdr:nvSpPr>
        <xdr:cNvPr id="126" name="Text Box 1"/>
        <xdr:cNvSpPr txBox="1">
          <a:spLocks noChangeArrowheads="1"/>
        </xdr:cNvSpPr>
      </xdr:nvSpPr>
      <xdr:spPr>
        <a:xfrm>
          <a:off x="2619375" y="124396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27" name="Text Box 1"/>
        <xdr:cNvSpPr txBox="1">
          <a:spLocks noChangeArrowheads="1"/>
        </xdr:cNvSpPr>
      </xdr:nvSpPr>
      <xdr:spPr>
        <a:xfrm>
          <a:off x="2619375" y="1163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28" name="Text Box 1"/>
        <xdr:cNvSpPr txBox="1">
          <a:spLocks noChangeArrowheads="1"/>
        </xdr:cNvSpPr>
      </xdr:nvSpPr>
      <xdr:spPr>
        <a:xfrm>
          <a:off x="2619375" y="1163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29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30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31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32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33" name="Text Box 1"/>
        <xdr:cNvSpPr txBox="1">
          <a:spLocks noChangeArrowheads="1"/>
        </xdr:cNvSpPr>
      </xdr:nvSpPr>
      <xdr:spPr>
        <a:xfrm>
          <a:off x="2619375" y="1143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34" name="Text Box 1"/>
        <xdr:cNvSpPr txBox="1">
          <a:spLocks noChangeArrowheads="1"/>
        </xdr:cNvSpPr>
      </xdr:nvSpPr>
      <xdr:spPr>
        <a:xfrm>
          <a:off x="2619375" y="1143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135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136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137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57150"/>
    <xdr:sp fLocksText="0">
      <xdr:nvSpPr>
        <xdr:cNvPr id="138" name="Text Box 1"/>
        <xdr:cNvSpPr txBox="1">
          <a:spLocks noChangeArrowheads="1"/>
        </xdr:cNvSpPr>
      </xdr:nvSpPr>
      <xdr:spPr>
        <a:xfrm>
          <a:off x="2619375" y="111918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39" name="Text Box 1"/>
        <xdr:cNvSpPr txBox="1">
          <a:spLocks noChangeArrowheads="1"/>
        </xdr:cNvSpPr>
      </xdr:nvSpPr>
      <xdr:spPr>
        <a:xfrm>
          <a:off x="2619375" y="1163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140" name="Text Box 1"/>
        <xdr:cNvSpPr txBox="1">
          <a:spLocks noChangeArrowheads="1"/>
        </xdr:cNvSpPr>
      </xdr:nvSpPr>
      <xdr:spPr>
        <a:xfrm>
          <a:off x="2619375" y="11639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76200"/>
    <xdr:sp fLocksText="0">
      <xdr:nvSpPr>
        <xdr:cNvPr id="141" name="Text Box 1"/>
        <xdr:cNvSpPr txBox="1">
          <a:spLocks noChangeArrowheads="1"/>
        </xdr:cNvSpPr>
      </xdr:nvSpPr>
      <xdr:spPr>
        <a:xfrm>
          <a:off x="2619375" y="11191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76200"/>
    <xdr:sp fLocksText="0">
      <xdr:nvSpPr>
        <xdr:cNvPr id="142" name="Text Box 1"/>
        <xdr:cNvSpPr txBox="1">
          <a:spLocks noChangeArrowheads="1"/>
        </xdr:cNvSpPr>
      </xdr:nvSpPr>
      <xdr:spPr>
        <a:xfrm>
          <a:off x="2619375" y="11191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76200"/>
    <xdr:sp fLocksText="0">
      <xdr:nvSpPr>
        <xdr:cNvPr id="143" name="Text Box 1"/>
        <xdr:cNvSpPr txBox="1">
          <a:spLocks noChangeArrowheads="1"/>
        </xdr:cNvSpPr>
      </xdr:nvSpPr>
      <xdr:spPr>
        <a:xfrm>
          <a:off x="2619375" y="11191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76200"/>
    <xdr:sp fLocksText="0">
      <xdr:nvSpPr>
        <xdr:cNvPr id="144" name="Text Box 1"/>
        <xdr:cNvSpPr txBox="1">
          <a:spLocks noChangeArrowheads="1"/>
        </xdr:cNvSpPr>
      </xdr:nvSpPr>
      <xdr:spPr>
        <a:xfrm>
          <a:off x="2619375" y="111918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45" name="Text Box 1"/>
        <xdr:cNvSpPr txBox="1">
          <a:spLocks noChangeArrowheads="1"/>
        </xdr:cNvSpPr>
      </xdr:nvSpPr>
      <xdr:spPr>
        <a:xfrm>
          <a:off x="2619375" y="1143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46" name="Text Box 1"/>
        <xdr:cNvSpPr txBox="1">
          <a:spLocks noChangeArrowheads="1"/>
        </xdr:cNvSpPr>
      </xdr:nvSpPr>
      <xdr:spPr>
        <a:xfrm>
          <a:off x="2619375" y="114395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47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48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49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152400</xdr:rowOff>
    </xdr:from>
    <xdr:ext cx="76200" cy="66675"/>
    <xdr:sp fLocksText="0">
      <xdr:nvSpPr>
        <xdr:cNvPr id="150" name="Text Box 1"/>
        <xdr:cNvSpPr txBox="1">
          <a:spLocks noChangeArrowheads="1"/>
        </xdr:cNvSpPr>
      </xdr:nvSpPr>
      <xdr:spPr>
        <a:xfrm>
          <a:off x="2619375" y="111918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22</xdr:row>
      <xdr:rowOff>57150</xdr:rowOff>
    </xdr:from>
    <xdr:ext cx="7620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2428875" y="6734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57150</xdr:rowOff>
    </xdr:from>
    <xdr:ext cx="7620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2428875" y="6734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428875" y="12392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428875" y="12392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2428875" y="12392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2428875" y="123920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0"/>
    <xdr:sp fLocksText="0">
      <xdr:nvSpPr>
        <xdr:cNvPr id="7" name="Text Box 1"/>
        <xdr:cNvSpPr txBox="1">
          <a:spLocks noChangeArrowheads="1"/>
        </xdr:cNvSpPr>
      </xdr:nvSpPr>
      <xdr:spPr>
        <a:xfrm>
          <a:off x="2428875" y="2867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2428875" y="2867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2428875" y="886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2428875" y="886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57150</xdr:rowOff>
    </xdr:from>
    <xdr:ext cx="762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2428875" y="244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57150</xdr:rowOff>
    </xdr:from>
    <xdr:ext cx="762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2428875" y="244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428875" y="7724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2428875" y="7724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57150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2428875" y="2733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57150</xdr:rowOff>
    </xdr:from>
    <xdr:ext cx="76200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2428875" y="27336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2428875" y="12392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2428875" y="12392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190500</xdr:rowOff>
    </xdr:from>
    <xdr:ext cx="76200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2428875" y="515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190500</xdr:rowOff>
    </xdr:from>
    <xdr:ext cx="76200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2428875" y="51530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9525"/>
    <xdr:sp fLocksText="0">
      <xdr:nvSpPr>
        <xdr:cNvPr id="21" name="Text Box 1"/>
        <xdr:cNvSpPr txBox="1">
          <a:spLocks noChangeArrowheads="1"/>
        </xdr:cNvSpPr>
      </xdr:nvSpPr>
      <xdr:spPr>
        <a:xfrm>
          <a:off x="2428875" y="2867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9525"/>
    <xdr:sp fLocksText="0">
      <xdr:nvSpPr>
        <xdr:cNvPr id="22" name="Text Box 1"/>
        <xdr:cNvSpPr txBox="1">
          <a:spLocks noChangeArrowheads="1"/>
        </xdr:cNvSpPr>
      </xdr:nvSpPr>
      <xdr:spPr>
        <a:xfrm>
          <a:off x="2428875" y="28670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2428875" y="13992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2428875" y="13992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2428875" y="139922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2428875" y="139922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2428875" y="139922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2428875" y="139922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2428875" y="13992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2428875" y="13992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190500</xdr:rowOff>
    </xdr:from>
    <xdr:ext cx="76200" cy="161925"/>
    <xdr:sp fLocksText="0">
      <xdr:nvSpPr>
        <xdr:cNvPr id="35" name="Text Box 1"/>
        <xdr:cNvSpPr txBox="1">
          <a:spLocks noChangeArrowheads="1"/>
        </xdr:cNvSpPr>
      </xdr:nvSpPr>
      <xdr:spPr>
        <a:xfrm>
          <a:off x="2428875" y="10010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190500</xdr:rowOff>
    </xdr:from>
    <xdr:ext cx="76200" cy="161925"/>
    <xdr:sp fLocksText="0">
      <xdr:nvSpPr>
        <xdr:cNvPr id="36" name="Text Box 1"/>
        <xdr:cNvSpPr txBox="1">
          <a:spLocks noChangeArrowheads="1"/>
        </xdr:cNvSpPr>
      </xdr:nvSpPr>
      <xdr:spPr>
        <a:xfrm>
          <a:off x="2428875" y="10010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428875" y="13192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428875" y="13192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47625"/>
    <xdr:sp fLocksText="0">
      <xdr:nvSpPr>
        <xdr:cNvPr id="39" name="Text Box 1"/>
        <xdr:cNvSpPr txBox="1">
          <a:spLocks noChangeArrowheads="1"/>
        </xdr:cNvSpPr>
      </xdr:nvSpPr>
      <xdr:spPr>
        <a:xfrm>
          <a:off x="2428875" y="12744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2428875" y="12744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47625"/>
    <xdr:sp fLocksText="0">
      <xdr:nvSpPr>
        <xdr:cNvPr id="41" name="Text Box 1"/>
        <xdr:cNvSpPr txBox="1">
          <a:spLocks noChangeArrowheads="1"/>
        </xdr:cNvSpPr>
      </xdr:nvSpPr>
      <xdr:spPr>
        <a:xfrm>
          <a:off x="2428875" y="12744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47625"/>
    <xdr:sp fLocksText="0">
      <xdr:nvSpPr>
        <xdr:cNvPr id="42" name="Text Box 1"/>
        <xdr:cNvSpPr txBox="1">
          <a:spLocks noChangeArrowheads="1"/>
        </xdr:cNvSpPr>
      </xdr:nvSpPr>
      <xdr:spPr>
        <a:xfrm>
          <a:off x="2428875" y="127444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2428875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2428875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38100"/>
    <xdr:sp fLocksText="0">
      <xdr:nvSpPr>
        <xdr:cNvPr id="45" name="Text Box 1"/>
        <xdr:cNvSpPr txBox="1">
          <a:spLocks noChangeArrowheads="1"/>
        </xdr:cNvSpPr>
      </xdr:nvSpPr>
      <xdr:spPr>
        <a:xfrm>
          <a:off x="2428875" y="12744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2428875" y="12744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38100"/>
    <xdr:sp fLocksText="0">
      <xdr:nvSpPr>
        <xdr:cNvPr id="47" name="Text Box 1"/>
        <xdr:cNvSpPr txBox="1">
          <a:spLocks noChangeArrowheads="1"/>
        </xdr:cNvSpPr>
      </xdr:nvSpPr>
      <xdr:spPr>
        <a:xfrm>
          <a:off x="2428875" y="12744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2428875" y="12744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428875" y="8010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190500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428875" y="8010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51" name="Text Box 1"/>
        <xdr:cNvSpPr txBox="1">
          <a:spLocks noChangeArrowheads="1"/>
        </xdr:cNvSpPr>
      </xdr:nvSpPr>
      <xdr:spPr>
        <a:xfrm>
          <a:off x="2428875" y="12392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285750"/>
    <xdr:sp fLocksText="0">
      <xdr:nvSpPr>
        <xdr:cNvPr id="52" name="Text Box 1"/>
        <xdr:cNvSpPr txBox="1">
          <a:spLocks noChangeArrowheads="1"/>
        </xdr:cNvSpPr>
      </xdr:nvSpPr>
      <xdr:spPr>
        <a:xfrm>
          <a:off x="2428875" y="12392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0"/>
    <xdr:sp fLocksText="0">
      <xdr:nvSpPr>
        <xdr:cNvPr id="53" name="Text Box 1"/>
        <xdr:cNvSpPr txBox="1">
          <a:spLocks noChangeArrowheads="1"/>
        </xdr:cNvSpPr>
      </xdr:nvSpPr>
      <xdr:spPr>
        <a:xfrm>
          <a:off x="2428875" y="13992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0"/>
    <xdr:sp fLocksText="0">
      <xdr:nvSpPr>
        <xdr:cNvPr id="54" name="Text Box 1"/>
        <xdr:cNvSpPr txBox="1">
          <a:spLocks noChangeArrowheads="1"/>
        </xdr:cNvSpPr>
      </xdr:nvSpPr>
      <xdr:spPr>
        <a:xfrm>
          <a:off x="2428875" y="13992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56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57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50</xdr:row>
      <xdr:rowOff>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2428875" y="13992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59" name="Text Box 1"/>
        <xdr:cNvSpPr txBox="1">
          <a:spLocks noChangeArrowheads="1"/>
        </xdr:cNvSpPr>
      </xdr:nvSpPr>
      <xdr:spPr>
        <a:xfrm>
          <a:off x="2428875" y="13192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60" name="Text Box 1"/>
        <xdr:cNvSpPr txBox="1">
          <a:spLocks noChangeArrowheads="1"/>
        </xdr:cNvSpPr>
      </xdr:nvSpPr>
      <xdr:spPr>
        <a:xfrm>
          <a:off x="2428875" y="13192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61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62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63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64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2428875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2428875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2428875" y="12744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57150"/>
    <xdr:sp fLocksText="0">
      <xdr:nvSpPr>
        <xdr:cNvPr id="68" name="Text Box 1"/>
        <xdr:cNvSpPr txBox="1">
          <a:spLocks noChangeArrowheads="1"/>
        </xdr:cNvSpPr>
      </xdr:nvSpPr>
      <xdr:spPr>
        <a:xfrm>
          <a:off x="2428875" y="12744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57150"/>
    <xdr:sp fLocksText="0">
      <xdr:nvSpPr>
        <xdr:cNvPr id="69" name="Text Box 1"/>
        <xdr:cNvSpPr txBox="1">
          <a:spLocks noChangeArrowheads="1"/>
        </xdr:cNvSpPr>
      </xdr:nvSpPr>
      <xdr:spPr>
        <a:xfrm>
          <a:off x="2428875" y="12744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57150"/>
    <xdr:sp fLocksText="0">
      <xdr:nvSpPr>
        <xdr:cNvPr id="70" name="Text Box 1"/>
        <xdr:cNvSpPr txBox="1">
          <a:spLocks noChangeArrowheads="1"/>
        </xdr:cNvSpPr>
      </xdr:nvSpPr>
      <xdr:spPr>
        <a:xfrm>
          <a:off x="2428875" y="127444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2428875" y="13192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46</xdr:row>
      <xdr:rowOff>0</xdr:rowOff>
    </xdr:from>
    <xdr:ext cx="76200" cy="0"/>
    <xdr:sp fLocksText="0">
      <xdr:nvSpPr>
        <xdr:cNvPr id="72" name="Text Box 1"/>
        <xdr:cNvSpPr txBox="1">
          <a:spLocks noChangeArrowheads="1"/>
        </xdr:cNvSpPr>
      </xdr:nvSpPr>
      <xdr:spPr>
        <a:xfrm>
          <a:off x="2428875" y="13192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76200"/>
    <xdr:sp fLocksText="0">
      <xdr:nvSpPr>
        <xdr:cNvPr id="73" name="Text Box 1"/>
        <xdr:cNvSpPr txBox="1">
          <a:spLocks noChangeArrowheads="1"/>
        </xdr:cNvSpPr>
      </xdr:nvSpPr>
      <xdr:spPr>
        <a:xfrm>
          <a:off x="2428875" y="12744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76200"/>
    <xdr:sp fLocksText="0">
      <xdr:nvSpPr>
        <xdr:cNvPr id="74" name="Text Box 1"/>
        <xdr:cNvSpPr txBox="1">
          <a:spLocks noChangeArrowheads="1"/>
        </xdr:cNvSpPr>
      </xdr:nvSpPr>
      <xdr:spPr>
        <a:xfrm>
          <a:off x="2428875" y="12744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76200"/>
    <xdr:sp fLocksText="0">
      <xdr:nvSpPr>
        <xdr:cNvPr id="75" name="Text Box 1"/>
        <xdr:cNvSpPr txBox="1">
          <a:spLocks noChangeArrowheads="1"/>
        </xdr:cNvSpPr>
      </xdr:nvSpPr>
      <xdr:spPr>
        <a:xfrm>
          <a:off x="2428875" y="12744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76200"/>
    <xdr:sp fLocksText="0">
      <xdr:nvSpPr>
        <xdr:cNvPr id="76" name="Text Box 1"/>
        <xdr:cNvSpPr txBox="1">
          <a:spLocks noChangeArrowheads="1"/>
        </xdr:cNvSpPr>
      </xdr:nvSpPr>
      <xdr:spPr>
        <a:xfrm>
          <a:off x="2428875" y="127444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77" name="Text Box 1"/>
        <xdr:cNvSpPr txBox="1">
          <a:spLocks noChangeArrowheads="1"/>
        </xdr:cNvSpPr>
      </xdr:nvSpPr>
      <xdr:spPr>
        <a:xfrm>
          <a:off x="2428875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0"/>
    <xdr:sp fLocksText="0">
      <xdr:nvSpPr>
        <xdr:cNvPr id="78" name="Text Box 1"/>
        <xdr:cNvSpPr txBox="1">
          <a:spLocks noChangeArrowheads="1"/>
        </xdr:cNvSpPr>
      </xdr:nvSpPr>
      <xdr:spPr>
        <a:xfrm>
          <a:off x="2428875" y="12992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79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80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81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152400</xdr:rowOff>
    </xdr:from>
    <xdr:ext cx="76200" cy="66675"/>
    <xdr:sp fLocksText="0">
      <xdr:nvSpPr>
        <xdr:cNvPr id="82" name="Text Box 1"/>
        <xdr:cNvSpPr txBox="1">
          <a:spLocks noChangeArrowheads="1"/>
        </xdr:cNvSpPr>
      </xdr:nvSpPr>
      <xdr:spPr>
        <a:xfrm>
          <a:off x="2428875" y="127444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13</xdr:row>
      <xdr:rowOff>104775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2771775" y="407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104775</xdr:rowOff>
    </xdr:from>
    <xdr:ext cx="762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2771775" y="4076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104775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771775" y="407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104775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2771775" y="4076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771775" y="4810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771775" y="4810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2771775" y="56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2771775" y="56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2771775" y="4810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2771775" y="48101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771775" y="56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771775" y="5648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2771775" y="5838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2771775" y="58388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2771775" y="583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190500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2771775" y="5838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95275"/>
    <xdr:sp fLocksText="0">
      <xdr:nvSpPr>
        <xdr:cNvPr id="17" name="Text Box 1"/>
        <xdr:cNvSpPr txBox="1">
          <a:spLocks noChangeArrowheads="1"/>
        </xdr:cNvSpPr>
      </xdr:nvSpPr>
      <xdr:spPr>
        <a:xfrm>
          <a:off x="2771775" y="4810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95275"/>
    <xdr:sp fLocksText="0">
      <xdr:nvSpPr>
        <xdr:cNvPr id="18" name="Text Box 1"/>
        <xdr:cNvSpPr txBox="1">
          <a:spLocks noChangeArrowheads="1"/>
        </xdr:cNvSpPr>
      </xdr:nvSpPr>
      <xdr:spPr>
        <a:xfrm>
          <a:off x="2771775" y="4810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2771775" y="564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2771775" y="564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95275"/>
    <xdr:sp fLocksText="0">
      <xdr:nvSpPr>
        <xdr:cNvPr id="21" name="Text Box 1"/>
        <xdr:cNvSpPr txBox="1">
          <a:spLocks noChangeArrowheads="1"/>
        </xdr:cNvSpPr>
      </xdr:nvSpPr>
      <xdr:spPr>
        <a:xfrm>
          <a:off x="2771775" y="4810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295275"/>
    <xdr:sp fLocksText="0">
      <xdr:nvSpPr>
        <xdr:cNvPr id="22" name="Text Box 1"/>
        <xdr:cNvSpPr txBox="1">
          <a:spLocks noChangeArrowheads="1"/>
        </xdr:cNvSpPr>
      </xdr:nvSpPr>
      <xdr:spPr>
        <a:xfrm>
          <a:off x="2771775" y="48101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2771775" y="564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2771775" y="564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2771775" y="1008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26" name="Text Box 1"/>
        <xdr:cNvSpPr txBox="1">
          <a:spLocks noChangeArrowheads="1"/>
        </xdr:cNvSpPr>
      </xdr:nvSpPr>
      <xdr:spPr>
        <a:xfrm>
          <a:off x="2771775" y="1008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2771775" y="10086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2771775" y="10086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771775" y="10086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2771775" y="100869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771775" y="928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771775" y="928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2771775" y="8839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2771775" y="8839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47625"/>
    <xdr:sp fLocksText="0">
      <xdr:nvSpPr>
        <xdr:cNvPr id="35" name="Text Box 1"/>
        <xdr:cNvSpPr txBox="1">
          <a:spLocks noChangeArrowheads="1"/>
        </xdr:cNvSpPr>
      </xdr:nvSpPr>
      <xdr:spPr>
        <a:xfrm>
          <a:off x="2771775" y="8839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2771775" y="88392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7717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7717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2771775" y="8839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2771775" y="8839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2771775" y="8839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38100"/>
    <xdr:sp fLocksText="0">
      <xdr:nvSpPr>
        <xdr:cNvPr id="42" name="Text Box 1"/>
        <xdr:cNvSpPr txBox="1">
          <a:spLocks noChangeArrowheads="1"/>
        </xdr:cNvSpPr>
      </xdr:nvSpPr>
      <xdr:spPr>
        <a:xfrm>
          <a:off x="2771775" y="88392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85750"/>
    <xdr:sp fLocksText="0">
      <xdr:nvSpPr>
        <xdr:cNvPr id="43" name="Text Box 1"/>
        <xdr:cNvSpPr txBox="1">
          <a:spLocks noChangeArrowheads="1"/>
        </xdr:cNvSpPr>
      </xdr:nvSpPr>
      <xdr:spPr>
        <a:xfrm>
          <a:off x="2771775" y="8562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85750"/>
    <xdr:sp fLocksText="0">
      <xdr:nvSpPr>
        <xdr:cNvPr id="44" name="Text Box 1"/>
        <xdr:cNvSpPr txBox="1">
          <a:spLocks noChangeArrowheads="1"/>
        </xdr:cNvSpPr>
      </xdr:nvSpPr>
      <xdr:spPr>
        <a:xfrm>
          <a:off x="2771775" y="85629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5" name="Text Box 1"/>
        <xdr:cNvSpPr txBox="1">
          <a:spLocks noChangeArrowheads="1"/>
        </xdr:cNvSpPr>
      </xdr:nvSpPr>
      <xdr:spPr>
        <a:xfrm>
          <a:off x="2771775" y="1008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0"/>
    <xdr:sp fLocksText="0">
      <xdr:nvSpPr>
        <xdr:cNvPr id="46" name="Text Box 1"/>
        <xdr:cNvSpPr txBox="1">
          <a:spLocks noChangeArrowheads="1"/>
        </xdr:cNvSpPr>
      </xdr:nvSpPr>
      <xdr:spPr>
        <a:xfrm>
          <a:off x="2771775" y="10086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8100"/>
    <xdr:sp fLocksText="0">
      <xdr:nvSpPr>
        <xdr:cNvPr id="47" name="Text Box 1"/>
        <xdr:cNvSpPr txBox="1">
          <a:spLocks noChangeArrowheads="1"/>
        </xdr:cNvSpPr>
      </xdr:nvSpPr>
      <xdr:spPr>
        <a:xfrm>
          <a:off x="2771775" y="10086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8100"/>
    <xdr:sp fLocksText="0">
      <xdr:nvSpPr>
        <xdr:cNvPr id="48" name="Text Box 1"/>
        <xdr:cNvSpPr txBox="1">
          <a:spLocks noChangeArrowheads="1"/>
        </xdr:cNvSpPr>
      </xdr:nvSpPr>
      <xdr:spPr>
        <a:xfrm>
          <a:off x="2771775" y="10086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2771775" y="10086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0</xdr:rowOff>
    </xdr:from>
    <xdr:ext cx="76200" cy="38100"/>
    <xdr:sp fLocksText="0">
      <xdr:nvSpPr>
        <xdr:cNvPr id="50" name="Text Box 1"/>
        <xdr:cNvSpPr txBox="1">
          <a:spLocks noChangeArrowheads="1"/>
        </xdr:cNvSpPr>
      </xdr:nvSpPr>
      <xdr:spPr>
        <a:xfrm>
          <a:off x="2771775" y="10086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51" name="Text Box 1"/>
        <xdr:cNvSpPr txBox="1">
          <a:spLocks noChangeArrowheads="1"/>
        </xdr:cNvSpPr>
      </xdr:nvSpPr>
      <xdr:spPr>
        <a:xfrm>
          <a:off x="2771775" y="928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52" name="Text Box 1"/>
        <xdr:cNvSpPr txBox="1">
          <a:spLocks noChangeArrowheads="1"/>
        </xdr:cNvSpPr>
      </xdr:nvSpPr>
      <xdr:spPr>
        <a:xfrm>
          <a:off x="2771775" y="928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53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54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55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56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57" name="Text Box 1"/>
        <xdr:cNvSpPr txBox="1">
          <a:spLocks noChangeArrowheads="1"/>
        </xdr:cNvSpPr>
      </xdr:nvSpPr>
      <xdr:spPr>
        <a:xfrm>
          <a:off x="27717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58" name="Text Box 1"/>
        <xdr:cNvSpPr txBox="1">
          <a:spLocks noChangeArrowheads="1"/>
        </xdr:cNvSpPr>
      </xdr:nvSpPr>
      <xdr:spPr>
        <a:xfrm>
          <a:off x="27717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57150"/>
    <xdr:sp fLocksText="0">
      <xdr:nvSpPr>
        <xdr:cNvPr id="59" name="Text Box 1"/>
        <xdr:cNvSpPr txBox="1">
          <a:spLocks noChangeArrowheads="1"/>
        </xdr:cNvSpPr>
      </xdr:nvSpPr>
      <xdr:spPr>
        <a:xfrm>
          <a:off x="2771775" y="88392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57150"/>
    <xdr:sp fLocksText="0">
      <xdr:nvSpPr>
        <xdr:cNvPr id="60" name="Text Box 1"/>
        <xdr:cNvSpPr txBox="1">
          <a:spLocks noChangeArrowheads="1"/>
        </xdr:cNvSpPr>
      </xdr:nvSpPr>
      <xdr:spPr>
        <a:xfrm>
          <a:off x="2771775" y="88392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2771775" y="88392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57150"/>
    <xdr:sp fLocksText="0">
      <xdr:nvSpPr>
        <xdr:cNvPr id="62" name="Text Box 1"/>
        <xdr:cNvSpPr txBox="1">
          <a:spLocks noChangeArrowheads="1"/>
        </xdr:cNvSpPr>
      </xdr:nvSpPr>
      <xdr:spPr>
        <a:xfrm>
          <a:off x="2771775" y="88392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63" name="Text Box 1"/>
        <xdr:cNvSpPr txBox="1">
          <a:spLocks noChangeArrowheads="1"/>
        </xdr:cNvSpPr>
      </xdr:nvSpPr>
      <xdr:spPr>
        <a:xfrm>
          <a:off x="2771775" y="928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0"/>
    <xdr:sp fLocksText="0">
      <xdr:nvSpPr>
        <xdr:cNvPr id="64" name="Text Box 1"/>
        <xdr:cNvSpPr txBox="1">
          <a:spLocks noChangeArrowheads="1"/>
        </xdr:cNvSpPr>
      </xdr:nvSpPr>
      <xdr:spPr>
        <a:xfrm>
          <a:off x="2771775" y="928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76200"/>
    <xdr:sp fLocksText="0">
      <xdr:nvSpPr>
        <xdr:cNvPr id="65" name="Text Box 1"/>
        <xdr:cNvSpPr txBox="1">
          <a:spLocks noChangeArrowheads="1"/>
        </xdr:cNvSpPr>
      </xdr:nvSpPr>
      <xdr:spPr>
        <a:xfrm>
          <a:off x="2771775" y="883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76200"/>
    <xdr:sp fLocksText="0">
      <xdr:nvSpPr>
        <xdr:cNvPr id="66" name="Text Box 1"/>
        <xdr:cNvSpPr txBox="1">
          <a:spLocks noChangeArrowheads="1"/>
        </xdr:cNvSpPr>
      </xdr:nvSpPr>
      <xdr:spPr>
        <a:xfrm>
          <a:off x="2771775" y="883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76200"/>
    <xdr:sp fLocksText="0">
      <xdr:nvSpPr>
        <xdr:cNvPr id="67" name="Text Box 1"/>
        <xdr:cNvSpPr txBox="1">
          <a:spLocks noChangeArrowheads="1"/>
        </xdr:cNvSpPr>
      </xdr:nvSpPr>
      <xdr:spPr>
        <a:xfrm>
          <a:off x="2771775" y="883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76200"/>
    <xdr:sp fLocksText="0">
      <xdr:nvSpPr>
        <xdr:cNvPr id="68" name="Text Box 1"/>
        <xdr:cNvSpPr txBox="1">
          <a:spLocks noChangeArrowheads="1"/>
        </xdr:cNvSpPr>
      </xdr:nvSpPr>
      <xdr:spPr>
        <a:xfrm>
          <a:off x="2771775" y="88392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69" name="Text Box 1"/>
        <xdr:cNvSpPr txBox="1">
          <a:spLocks noChangeArrowheads="1"/>
        </xdr:cNvSpPr>
      </xdr:nvSpPr>
      <xdr:spPr>
        <a:xfrm>
          <a:off x="27717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0"/>
    <xdr:sp fLocksText="0">
      <xdr:nvSpPr>
        <xdr:cNvPr id="70" name="Text Box 1"/>
        <xdr:cNvSpPr txBox="1">
          <a:spLocks noChangeArrowheads="1"/>
        </xdr:cNvSpPr>
      </xdr:nvSpPr>
      <xdr:spPr>
        <a:xfrm>
          <a:off x="2771775" y="908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71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72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73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152400</xdr:rowOff>
    </xdr:from>
    <xdr:ext cx="76200" cy="66675"/>
    <xdr:sp fLocksText="0">
      <xdr:nvSpPr>
        <xdr:cNvPr id="74" name="Text Box 1"/>
        <xdr:cNvSpPr txBox="1">
          <a:spLocks noChangeArrowheads="1"/>
        </xdr:cNvSpPr>
      </xdr:nvSpPr>
      <xdr:spPr>
        <a:xfrm>
          <a:off x="2771775" y="88392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view="pageBreakPreview" zoomScale="84" zoomScaleSheetLayoutView="84" zoomScalePageLayoutView="0" workbookViewId="0" topLeftCell="A6">
      <selection activeCell="A7" sqref="A7"/>
    </sheetView>
  </sheetViews>
  <sheetFormatPr defaultColWidth="9.140625" defaultRowHeight="15"/>
  <cols>
    <col min="1" max="1" width="5.421875" style="0" customWidth="1"/>
    <col min="2" max="2" width="18.00390625" style="2" customWidth="1"/>
    <col min="3" max="3" width="14.140625" style="0" customWidth="1"/>
    <col min="4" max="4" width="20.57421875" style="0" customWidth="1"/>
    <col min="5" max="5" width="25.7109375" style="0" customWidth="1"/>
    <col min="6" max="6" width="4.57421875" style="3" customWidth="1"/>
    <col min="7" max="7" width="19.140625" style="3" customWidth="1"/>
    <col min="8" max="15" width="4.7109375" style="3" customWidth="1"/>
    <col min="16" max="16" width="5.7109375" style="3" customWidth="1"/>
    <col min="17" max="18" width="5.7109375" style="0" customWidth="1"/>
    <col min="19" max="19" width="12.28125" style="3" customWidth="1"/>
  </cols>
  <sheetData>
    <row r="1" spans="1:16" ht="15.75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9" ht="18.75" customHeight="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6" ht="15.75">
      <c r="A4" s="112" t="s">
        <v>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15.75">
      <c r="A5" s="112" t="s">
        <v>129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0.5" customHeight="1">
      <c r="A6" s="8"/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ht="65.25" customHeight="1">
      <c r="A7" s="4" t="s">
        <v>1</v>
      </c>
      <c r="B7" s="5" t="s">
        <v>2</v>
      </c>
      <c r="C7" s="4" t="s">
        <v>3</v>
      </c>
      <c r="D7" s="4" t="s">
        <v>4</v>
      </c>
      <c r="E7" s="4" t="s">
        <v>5</v>
      </c>
      <c r="F7" s="6" t="s">
        <v>6</v>
      </c>
      <c r="G7" s="6" t="s">
        <v>17</v>
      </c>
      <c r="H7" s="6" t="s">
        <v>8</v>
      </c>
      <c r="I7" s="6" t="s">
        <v>9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6" t="s">
        <v>27</v>
      </c>
      <c r="P7" s="6" t="s">
        <v>7</v>
      </c>
      <c r="Q7" s="6" t="s">
        <v>13</v>
      </c>
      <c r="R7" s="6" t="s">
        <v>14</v>
      </c>
      <c r="S7" s="4" t="s">
        <v>15</v>
      </c>
    </row>
    <row r="8" spans="1:19" s="23" customFormat="1" ht="22.5" customHeight="1">
      <c r="A8" s="15">
        <v>1</v>
      </c>
      <c r="B8" s="82" t="s">
        <v>77</v>
      </c>
      <c r="C8" s="82" t="s">
        <v>433</v>
      </c>
      <c r="D8" s="82" t="s">
        <v>434</v>
      </c>
      <c r="E8" s="76" t="s">
        <v>28</v>
      </c>
      <c r="F8" s="55">
        <v>7</v>
      </c>
      <c r="G8" s="71" t="s">
        <v>379</v>
      </c>
      <c r="H8" s="55">
        <v>2</v>
      </c>
      <c r="I8" s="55">
        <v>5</v>
      </c>
      <c r="J8" s="55">
        <v>9</v>
      </c>
      <c r="K8" s="55">
        <v>5</v>
      </c>
      <c r="L8" s="55">
        <v>5</v>
      </c>
      <c r="M8" s="55">
        <v>5</v>
      </c>
      <c r="N8" s="55">
        <v>5</v>
      </c>
      <c r="O8" s="55">
        <v>10</v>
      </c>
      <c r="P8" s="56">
        <f aca="true" t="shared" si="0" ref="P8:P39">SUM(H8:O8)</f>
        <v>46</v>
      </c>
      <c r="Q8" s="55">
        <v>1</v>
      </c>
      <c r="R8" s="57" t="s">
        <v>309</v>
      </c>
      <c r="S8" s="73">
        <f aca="true" t="shared" si="1" ref="S8:S39">P8/77*100</f>
        <v>59.74025974025974</v>
      </c>
    </row>
    <row r="9" spans="1:19" ht="22.5" customHeight="1">
      <c r="A9" s="25">
        <v>2</v>
      </c>
      <c r="B9" s="98" t="s">
        <v>81</v>
      </c>
      <c r="C9" s="98" t="s">
        <v>433</v>
      </c>
      <c r="D9" s="98" t="s">
        <v>434</v>
      </c>
      <c r="E9" s="99" t="s">
        <v>20</v>
      </c>
      <c r="F9" s="40">
        <v>7</v>
      </c>
      <c r="G9" s="71" t="s">
        <v>378</v>
      </c>
      <c r="H9" s="55">
        <v>5</v>
      </c>
      <c r="I9" s="55">
        <v>5</v>
      </c>
      <c r="J9" s="55">
        <v>6</v>
      </c>
      <c r="K9" s="55">
        <v>4</v>
      </c>
      <c r="L9" s="55">
        <v>5</v>
      </c>
      <c r="M9" s="55">
        <v>3</v>
      </c>
      <c r="N9" s="55">
        <v>3</v>
      </c>
      <c r="O9" s="55">
        <v>9</v>
      </c>
      <c r="P9" s="56">
        <f t="shared" si="0"/>
        <v>40</v>
      </c>
      <c r="Q9" s="55">
        <v>2</v>
      </c>
      <c r="R9" s="57" t="s">
        <v>310</v>
      </c>
      <c r="S9" s="73">
        <f t="shared" si="1"/>
        <v>51.94805194805194</v>
      </c>
    </row>
    <row r="10" spans="1:19" ht="22.5" customHeight="1">
      <c r="A10" s="15">
        <v>3</v>
      </c>
      <c r="B10" s="83" t="s">
        <v>95</v>
      </c>
      <c r="C10" s="83" t="s">
        <v>435</v>
      </c>
      <c r="D10" s="83" t="s">
        <v>435</v>
      </c>
      <c r="E10" s="90" t="s">
        <v>127</v>
      </c>
      <c r="F10" s="70">
        <v>7</v>
      </c>
      <c r="G10" s="71" t="s">
        <v>377</v>
      </c>
      <c r="H10" s="71">
        <v>3</v>
      </c>
      <c r="I10" s="71">
        <v>5</v>
      </c>
      <c r="J10" s="71">
        <v>7</v>
      </c>
      <c r="K10" s="71">
        <v>4</v>
      </c>
      <c r="L10" s="71">
        <v>4</v>
      </c>
      <c r="M10" s="71">
        <v>4</v>
      </c>
      <c r="N10" s="71">
        <v>5</v>
      </c>
      <c r="O10" s="71">
        <v>8</v>
      </c>
      <c r="P10" s="56">
        <f t="shared" si="0"/>
        <v>40</v>
      </c>
      <c r="Q10" s="71">
        <v>2</v>
      </c>
      <c r="R10" s="72" t="s">
        <v>310</v>
      </c>
      <c r="S10" s="73">
        <f t="shared" si="1"/>
        <v>51.94805194805194</v>
      </c>
    </row>
    <row r="11" spans="1:19" ht="22.5" customHeight="1">
      <c r="A11" s="15">
        <v>4</v>
      </c>
      <c r="B11" s="76" t="s">
        <v>82</v>
      </c>
      <c r="C11" s="76" t="s">
        <v>436</v>
      </c>
      <c r="D11" s="76" t="s">
        <v>437</v>
      </c>
      <c r="E11" s="76" t="s">
        <v>125</v>
      </c>
      <c r="F11" s="40">
        <v>7</v>
      </c>
      <c r="G11" s="71" t="s">
        <v>376</v>
      </c>
      <c r="H11" s="55">
        <v>3.5</v>
      </c>
      <c r="I11" s="55">
        <v>4</v>
      </c>
      <c r="J11" s="55">
        <v>9</v>
      </c>
      <c r="K11" s="55">
        <v>5</v>
      </c>
      <c r="L11" s="55">
        <v>4</v>
      </c>
      <c r="M11" s="55">
        <v>5</v>
      </c>
      <c r="N11" s="55">
        <v>1</v>
      </c>
      <c r="O11" s="55">
        <v>7</v>
      </c>
      <c r="P11" s="56">
        <f t="shared" si="0"/>
        <v>38.5</v>
      </c>
      <c r="Q11" s="55">
        <v>3</v>
      </c>
      <c r="R11" s="57" t="s">
        <v>311</v>
      </c>
      <c r="S11" s="73">
        <f t="shared" si="1"/>
        <v>50</v>
      </c>
    </row>
    <row r="12" spans="1:19" ht="22.5" customHeight="1">
      <c r="A12" s="25">
        <v>5</v>
      </c>
      <c r="B12" s="84" t="s">
        <v>108</v>
      </c>
      <c r="C12" s="84" t="s">
        <v>433</v>
      </c>
      <c r="D12" s="84" t="s">
        <v>438</v>
      </c>
      <c r="E12" s="86" t="s">
        <v>30</v>
      </c>
      <c r="F12" s="40">
        <v>7</v>
      </c>
      <c r="G12" s="71" t="s">
        <v>392</v>
      </c>
      <c r="H12" s="55">
        <v>4</v>
      </c>
      <c r="I12" s="55">
        <v>4</v>
      </c>
      <c r="J12" s="55">
        <v>3</v>
      </c>
      <c r="K12" s="55">
        <v>1.5</v>
      </c>
      <c r="L12" s="55">
        <v>2</v>
      </c>
      <c r="M12" s="55">
        <v>0</v>
      </c>
      <c r="N12" s="55">
        <v>2</v>
      </c>
      <c r="O12" s="55">
        <v>5</v>
      </c>
      <c r="P12" s="56">
        <f t="shared" si="0"/>
        <v>21.5</v>
      </c>
      <c r="Q12" s="55">
        <v>4</v>
      </c>
      <c r="R12" s="57"/>
      <c r="S12" s="73">
        <f t="shared" si="1"/>
        <v>27.92207792207792</v>
      </c>
    </row>
    <row r="13" spans="1:19" s="23" customFormat="1" ht="22.5" customHeight="1">
      <c r="A13" s="15">
        <v>6</v>
      </c>
      <c r="B13" s="78" t="s">
        <v>105</v>
      </c>
      <c r="C13" s="78" t="s">
        <v>439</v>
      </c>
      <c r="D13" s="78" t="s">
        <v>440</v>
      </c>
      <c r="E13" s="78" t="s">
        <v>54</v>
      </c>
      <c r="F13" s="40">
        <v>7</v>
      </c>
      <c r="G13" s="71" t="s">
        <v>375</v>
      </c>
      <c r="H13" s="55">
        <v>0</v>
      </c>
      <c r="I13" s="55">
        <v>4</v>
      </c>
      <c r="J13" s="55">
        <v>7</v>
      </c>
      <c r="K13" s="55">
        <v>2.5</v>
      </c>
      <c r="L13" s="55">
        <v>3</v>
      </c>
      <c r="M13" s="55">
        <v>3</v>
      </c>
      <c r="N13" s="55">
        <v>2</v>
      </c>
      <c r="O13" s="55">
        <v>0</v>
      </c>
      <c r="P13" s="56">
        <f t="shared" si="0"/>
        <v>21.5</v>
      </c>
      <c r="Q13" s="55">
        <v>4</v>
      </c>
      <c r="R13" s="57"/>
      <c r="S13" s="73">
        <f t="shared" si="1"/>
        <v>27.92207792207792</v>
      </c>
    </row>
    <row r="14" spans="1:19" s="23" customFormat="1" ht="22.5" customHeight="1">
      <c r="A14" s="15">
        <v>7</v>
      </c>
      <c r="B14" s="83" t="s">
        <v>99</v>
      </c>
      <c r="C14" s="83" t="s">
        <v>439</v>
      </c>
      <c r="D14" s="83" t="s">
        <v>441</v>
      </c>
      <c r="E14" s="90" t="s">
        <v>127</v>
      </c>
      <c r="F14" s="70">
        <v>7</v>
      </c>
      <c r="G14" s="71" t="s">
        <v>374</v>
      </c>
      <c r="H14" s="71">
        <v>0</v>
      </c>
      <c r="I14" s="71">
        <v>4</v>
      </c>
      <c r="J14" s="71">
        <v>7</v>
      </c>
      <c r="K14" s="71">
        <v>1.5</v>
      </c>
      <c r="L14" s="71">
        <v>0</v>
      </c>
      <c r="M14" s="71">
        <v>4</v>
      </c>
      <c r="N14" s="71">
        <v>2</v>
      </c>
      <c r="O14" s="71">
        <v>3</v>
      </c>
      <c r="P14" s="56">
        <f t="shared" si="0"/>
        <v>21.5</v>
      </c>
      <c r="Q14" s="71">
        <v>4</v>
      </c>
      <c r="R14" s="72"/>
      <c r="S14" s="73">
        <f t="shared" si="1"/>
        <v>27.92207792207792</v>
      </c>
    </row>
    <row r="15" spans="1:19" ht="22.5" customHeight="1">
      <c r="A15" s="25">
        <v>8</v>
      </c>
      <c r="B15" s="84" t="s">
        <v>107</v>
      </c>
      <c r="C15" s="84" t="s">
        <v>441</v>
      </c>
      <c r="D15" s="84" t="s">
        <v>437</v>
      </c>
      <c r="E15" s="86" t="s">
        <v>30</v>
      </c>
      <c r="F15" s="40">
        <v>7</v>
      </c>
      <c r="G15" s="71" t="s">
        <v>386</v>
      </c>
      <c r="H15" s="55">
        <v>4</v>
      </c>
      <c r="I15" s="55">
        <v>4</v>
      </c>
      <c r="J15" s="55">
        <v>3</v>
      </c>
      <c r="K15" s="55">
        <v>1.5</v>
      </c>
      <c r="L15" s="55">
        <v>1</v>
      </c>
      <c r="M15" s="55">
        <v>0</v>
      </c>
      <c r="N15" s="55">
        <v>1</v>
      </c>
      <c r="O15" s="55">
        <v>4</v>
      </c>
      <c r="P15" s="56">
        <f t="shared" si="0"/>
        <v>18.5</v>
      </c>
      <c r="Q15" s="55">
        <v>5</v>
      </c>
      <c r="R15" s="57"/>
      <c r="S15" s="73">
        <f t="shared" si="1"/>
        <v>24.025974025974026</v>
      </c>
    </row>
    <row r="16" spans="1:19" ht="22.5" customHeight="1">
      <c r="A16" s="15">
        <v>9</v>
      </c>
      <c r="B16" s="83" t="s">
        <v>98</v>
      </c>
      <c r="C16" s="83" t="s">
        <v>434</v>
      </c>
      <c r="D16" s="83" t="s">
        <v>439</v>
      </c>
      <c r="E16" s="90" t="s">
        <v>127</v>
      </c>
      <c r="F16" s="71">
        <v>7</v>
      </c>
      <c r="G16" s="71" t="s">
        <v>387</v>
      </c>
      <c r="H16" s="71">
        <v>2</v>
      </c>
      <c r="I16" s="71">
        <v>4</v>
      </c>
      <c r="J16" s="71">
        <v>3</v>
      </c>
      <c r="K16" s="71">
        <v>1.5</v>
      </c>
      <c r="L16" s="71">
        <v>1</v>
      </c>
      <c r="M16" s="71">
        <v>2</v>
      </c>
      <c r="N16" s="71">
        <v>2</v>
      </c>
      <c r="O16" s="71">
        <v>2</v>
      </c>
      <c r="P16" s="56">
        <f t="shared" si="0"/>
        <v>17.5</v>
      </c>
      <c r="Q16" s="71">
        <v>6</v>
      </c>
      <c r="R16" s="72"/>
      <c r="S16" s="73">
        <f t="shared" si="1"/>
        <v>22.727272727272727</v>
      </c>
    </row>
    <row r="17" spans="1:19" s="23" customFormat="1" ht="22.5" customHeight="1">
      <c r="A17" s="15">
        <v>10</v>
      </c>
      <c r="B17" s="83" t="s">
        <v>87</v>
      </c>
      <c r="C17" s="83" t="s">
        <v>436</v>
      </c>
      <c r="D17" s="83" t="s">
        <v>434</v>
      </c>
      <c r="E17" s="77" t="s">
        <v>29</v>
      </c>
      <c r="F17" s="40">
        <v>7</v>
      </c>
      <c r="G17" s="71" t="s">
        <v>431</v>
      </c>
      <c r="H17" s="55">
        <v>0</v>
      </c>
      <c r="I17" s="55">
        <v>2</v>
      </c>
      <c r="J17" s="55">
        <v>6</v>
      </c>
      <c r="K17" s="55">
        <v>3.5</v>
      </c>
      <c r="L17" s="55">
        <v>2</v>
      </c>
      <c r="M17" s="55">
        <v>0</v>
      </c>
      <c r="N17" s="55">
        <v>3</v>
      </c>
      <c r="O17" s="55">
        <v>0</v>
      </c>
      <c r="P17" s="56">
        <f t="shared" si="0"/>
        <v>16.5</v>
      </c>
      <c r="Q17" s="55">
        <v>7</v>
      </c>
      <c r="R17" s="57"/>
      <c r="S17" s="73">
        <f t="shared" si="1"/>
        <v>21.428571428571427</v>
      </c>
    </row>
    <row r="18" spans="1:19" s="23" customFormat="1" ht="22.5" customHeight="1">
      <c r="A18" s="25">
        <v>11</v>
      </c>
      <c r="B18" s="78" t="s">
        <v>103</v>
      </c>
      <c r="C18" s="78" t="s">
        <v>442</v>
      </c>
      <c r="D18" s="78" t="s">
        <v>435</v>
      </c>
      <c r="E18" s="78" t="s">
        <v>54</v>
      </c>
      <c r="F18" s="40">
        <v>7</v>
      </c>
      <c r="G18" s="71" t="s">
        <v>427</v>
      </c>
      <c r="H18" s="55">
        <v>0</v>
      </c>
      <c r="I18" s="55">
        <v>4</v>
      </c>
      <c r="J18" s="55">
        <v>3</v>
      </c>
      <c r="K18" s="55">
        <v>1.5</v>
      </c>
      <c r="L18" s="55">
        <v>2</v>
      </c>
      <c r="M18" s="55">
        <v>2</v>
      </c>
      <c r="N18" s="55">
        <v>1</v>
      </c>
      <c r="O18" s="55">
        <v>2</v>
      </c>
      <c r="P18" s="56">
        <f t="shared" si="0"/>
        <v>15.5</v>
      </c>
      <c r="Q18" s="55">
        <v>8</v>
      </c>
      <c r="R18" s="57"/>
      <c r="S18" s="73">
        <f t="shared" si="1"/>
        <v>20.12987012987013</v>
      </c>
    </row>
    <row r="19" spans="1:19" ht="22.5" customHeight="1">
      <c r="A19" s="15">
        <v>12</v>
      </c>
      <c r="B19" s="83" t="s">
        <v>100</v>
      </c>
      <c r="C19" s="83" t="s">
        <v>437</v>
      </c>
      <c r="D19" s="83" t="s">
        <v>434</v>
      </c>
      <c r="E19" s="90" t="s">
        <v>127</v>
      </c>
      <c r="F19" s="71">
        <v>7</v>
      </c>
      <c r="G19" s="71" t="s">
        <v>391</v>
      </c>
      <c r="H19" s="71">
        <v>1</v>
      </c>
      <c r="I19" s="71">
        <v>4</v>
      </c>
      <c r="J19" s="71">
        <v>3</v>
      </c>
      <c r="K19" s="71">
        <v>2</v>
      </c>
      <c r="L19" s="71">
        <v>1</v>
      </c>
      <c r="M19" s="71">
        <v>0</v>
      </c>
      <c r="N19" s="71">
        <v>0</v>
      </c>
      <c r="O19" s="71">
        <v>1</v>
      </c>
      <c r="P19" s="56">
        <f t="shared" si="0"/>
        <v>12</v>
      </c>
      <c r="Q19" s="71">
        <v>9</v>
      </c>
      <c r="R19" s="72"/>
      <c r="S19" s="73">
        <f t="shared" si="1"/>
        <v>15.584415584415584</v>
      </c>
    </row>
    <row r="20" spans="1:19" s="23" customFormat="1" ht="22.5" customHeight="1">
      <c r="A20" s="15">
        <v>13</v>
      </c>
      <c r="B20" s="76" t="s">
        <v>231</v>
      </c>
      <c r="C20" s="76" t="s">
        <v>434</v>
      </c>
      <c r="D20" s="76" t="s">
        <v>435</v>
      </c>
      <c r="E20" s="76" t="s">
        <v>230</v>
      </c>
      <c r="F20" s="40">
        <v>7</v>
      </c>
      <c r="G20" s="71" t="s">
        <v>381</v>
      </c>
      <c r="H20" s="55">
        <v>0</v>
      </c>
      <c r="I20" s="55">
        <v>2</v>
      </c>
      <c r="J20" s="55">
        <v>4</v>
      </c>
      <c r="K20" s="55">
        <v>1</v>
      </c>
      <c r="L20" s="55">
        <v>3</v>
      </c>
      <c r="M20" s="55">
        <v>0</v>
      </c>
      <c r="N20" s="55">
        <v>2</v>
      </c>
      <c r="O20" s="55">
        <v>0</v>
      </c>
      <c r="P20" s="56">
        <f t="shared" si="0"/>
        <v>12</v>
      </c>
      <c r="Q20" s="55">
        <v>9</v>
      </c>
      <c r="R20" s="57"/>
      <c r="S20" s="73">
        <f t="shared" si="1"/>
        <v>15.584415584415584</v>
      </c>
    </row>
    <row r="21" spans="1:19" ht="22.5" customHeight="1">
      <c r="A21" s="25">
        <v>14</v>
      </c>
      <c r="B21" s="76" t="s">
        <v>61</v>
      </c>
      <c r="C21" s="76" t="s">
        <v>440</v>
      </c>
      <c r="D21" s="76" t="s">
        <v>434</v>
      </c>
      <c r="E21" s="76" t="s">
        <v>55</v>
      </c>
      <c r="F21" s="40">
        <v>7</v>
      </c>
      <c r="G21" s="71" t="s">
        <v>414</v>
      </c>
      <c r="H21" s="55">
        <v>0</v>
      </c>
      <c r="I21" s="55">
        <v>3</v>
      </c>
      <c r="J21" s="55">
        <v>4</v>
      </c>
      <c r="K21" s="55">
        <v>0</v>
      </c>
      <c r="L21" s="55">
        <v>2</v>
      </c>
      <c r="M21" s="55">
        <v>0</v>
      </c>
      <c r="N21" s="55">
        <v>2</v>
      </c>
      <c r="O21" s="55">
        <v>1</v>
      </c>
      <c r="P21" s="56">
        <f t="shared" si="0"/>
        <v>12</v>
      </c>
      <c r="Q21" s="55">
        <v>9</v>
      </c>
      <c r="R21" s="57"/>
      <c r="S21" s="73">
        <f t="shared" si="1"/>
        <v>15.584415584415584</v>
      </c>
    </row>
    <row r="22" spans="1:19" s="23" customFormat="1" ht="22.5" customHeight="1">
      <c r="A22" s="15">
        <v>15</v>
      </c>
      <c r="B22" s="82" t="s">
        <v>78</v>
      </c>
      <c r="C22" s="82" t="s">
        <v>443</v>
      </c>
      <c r="D22" s="82" t="s">
        <v>440</v>
      </c>
      <c r="E22" s="76" t="s">
        <v>28</v>
      </c>
      <c r="F22" s="40">
        <v>7</v>
      </c>
      <c r="G22" s="71" t="s">
        <v>396</v>
      </c>
      <c r="H22" s="55">
        <v>0</v>
      </c>
      <c r="I22" s="55">
        <v>3</v>
      </c>
      <c r="J22" s="55">
        <v>1</v>
      </c>
      <c r="K22" s="55">
        <v>1</v>
      </c>
      <c r="L22" s="55">
        <v>1</v>
      </c>
      <c r="M22" s="55">
        <v>1</v>
      </c>
      <c r="N22" s="55">
        <v>2</v>
      </c>
      <c r="O22" s="55">
        <v>2</v>
      </c>
      <c r="P22" s="56">
        <f t="shared" si="0"/>
        <v>11</v>
      </c>
      <c r="Q22" s="55">
        <v>10</v>
      </c>
      <c r="R22" s="57"/>
      <c r="S22" s="73">
        <f t="shared" si="1"/>
        <v>14.285714285714285</v>
      </c>
    </row>
    <row r="23" spans="1:19" s="23" customFormat="1" ht="22.5" customHeight="1">
      <c r="A23" s="15">
        <v>16</v>
      </c>
      <c r="B23" s="82" t="s">
        <v>227</v>
      </c>
      <c r="C23" s="82" t="s">
        <v>434</v>
      </c>
      <c r="D23" s="82" t="s">
        <v>435</v>
      </c>
      <c r="E23" s="76" t="s">
        <v>28</v>
      </c>
      <c r="F23" s="55">
        <v>7</v>
      </c>
      <c r="G23" s="71" t="s">
        <v>385</v>
      </c>
      <c r="H23" s="55">
        <v>0</v>
      </c>
      <c r="I23" s="55">
        <v>3</v>
      </c>
      <c r="J23" s="55">
        <v>2.5</v>
      </c>
      <c r="K23" s="55">
        <v>0</v>
      </c>
      <c r="L23" s="55">
        <v>1</v>
      </c>
      <c r="M23" s="55">
        <v>1</v>
      </c>
      <c r="N23" s="55">
        <v>2</v>
      </c>
      <c r="O23" s="55">
        <v>1</v>
      </c>
      <c r="P23" s="56">
        <f t="shared" si="0"/>
        <v>10.5</v>
      </c>
      <c r="Q23" s="55">
        <v>11</v>
      </c>
      <c r="R23" s="57"/>
      <c r="S23" s="73">
        <f t="shared" si="1"/>
        <v>13.636363636363635</v>
      </c>
    </row>
    <row r="24" spans="1:19" ht="22.5" customHeight="1">
      <c r="A24" s="25">
        <v>17</v>
      </c>
      <c r="B24" s="83" t="s">
        <v>90</v>
      </c>
      <c r="C24" s="83" t="s">
        <v>444</v>
      </c>
      <c r="D24" s="83" t="s">
        <v>435</v>
      </c>
      <c r="E24" s="77" t="s">
        <v>29</v>
      </c>
      <c r="F24" s="55">
        <v>7</v>
      </c>
      <c r="G24" s="71" t="s">
        <v>413</v>
      </c>
      <c r="H24" s="55">
        <v>0</v>
      </c>
      <c r="I24" s="55">
        <v>2</v>
      </c>
      <c r="J24" s="55">
        <v>0</v>
      </c>
      <c r="K24" s="55">
        <v>2.5</v>
      </c>
      <c r="L24" s="55">
        <v>2</v>
      </c>
      <c r="M24" s="55">
        <v>0</v>
      </c>
      <c r="N24" s="55">
        <v>4</v>
      </c>
      <c r="O24" s="55">
        <v>0</v>
      </c>
      <c r="P24" s="56">
        <f t="shared" si="0"/>
        <v>10.5</v>
      </c>
      <c r="Q24" s="55">
        <v>11</v>
      </c>
      <c r="R24" s="57"/>
      <c r="S24" s="73">
        <f t="shared" si="1"/>
        <v>13.636363636363635</v>
      </c>
    </row>
    <row r="25" spans="1:19" ht="22.5" customHeight="1">
      <c r="A25" s="15">
        <v>18</v>
      </c>
      <c r="B25" s="76" t="s">
        <v>92</v>
      </c>
      <c r="C25" s="76" t="s">
        <v>445</v>
      </c>
      <c r="D25" s="76" t="s">
        <v>434</v>
      </c>
      <c r="E25" s="76" t="s">
        <v>126</v>
      </c>
      <c r="F25" s="70">
        <v>7</v>
      </c>
      <c r="G25" s="71" t="s">
        <v>398</v>
      </c>
      <c r="H25" s="71">
        <v>0</v>
      </c>
      <c r="I25" s="71">
        <v>4</v>
      </c>
      <c r="J25" s="71">
        <v>0</v>
      </c>
      <c r="K25" s="71">
        <v>2</v>
      </c>
      <c r="L25" s="71">
        <v>1</v>
      </c>
      <c r="M25" s="71">
        <v>0</v>
      </c>
      <c r="N25" s="71">
        <v>2</v>
      </c>
      <c r="O25" s="71">
        <v>1</v>
      </c>
      <c r="P25" s="56">
        <f t="shared" si="0"/>
        <v>10</v>
      </c>
      <c r="Q25" s="71">
        <v>12</v>
      </c>
      <c r="R25" s="72"/>
      <c r="S25" s="73">
        <f t="shared" si="1"/>
        <v>12.987012987012985</v>
      </c>
    </row>
    <row r="26" spans="1:19" s="23" customFormat="1" ht="22.5" customHeight="1">
      <c r="A26" s="15">
        <v>19</v>
      </c>
      <c r="B26" s="83" t="s">
        <v>94</v>
      </c>
      <c r="C26" s="83" t="s">
        <v>439</v>
      </c>
      <c r="D26" s="83" t="s">
        <v>434</v>
      </c>
      <c r="E26" s="90" t="s">
        <v>127</v>
      </c>
      <c r="F26" s="55">
        <v>7</v>
      </c>
      <c r="G26" s="71" t="s">
        <v>390</v>
      </c>
      <c r="H26" s="55">
        <v>0</v>
      </c>
      <c r="I26" s="55">
        <v>2</v>
      </c>
      <c r="J26" s="55">
        <v>3</v>
      </c>
      <c r="K26" s="55">
        <v>1.5</v>
      </c>
      <c r="L26" s="55">
        <v>0</v>
      </c>
      <c r="M26" s="55">
        <v>0</v>
      </c>
      <c r="N26" s="55">
        <v>1</v>
      </c>
      <c r="O26" s="55">
        <v>2</v>
      </c>
      <c r="P26" s="56">
        <f t="shared" si="0"/>
        <v>9.5</v>
      </c>
      <c r="Q26" s="55">
        <v>13</v>
      </c>
      <c r="R26" s="57"/>
      <c r="S26" s="73">
        <f t="shared" si="1"/>
        <v>12.337662337662337</v>
      </c>
    </row>
    <row r="27" spans="1:19" s="23" customFormat="1" ht="22.5" customHeight="1">
      <c r="A27" s="25">
        <v>20</v>
      </c>
      <c r="B27" s="76" t="s">
        <v>106</v>
      </c>
      <c r="C27" s="76" t="s">
        <v>433</v>
      </c>
      <c r="D27" s="76" t="s">
        <v>434</v>
      </c>
      <c r="E27" s="76" t="s">
        <v>55</v>
      </c>
      <c r="F27" s="40">
        <v>7</v>
      </c>
      <c r="G27" s="71" t="s">
        <v>429</v>
      </c>
      <c r="H27" s="55">
        <v>0.5</v>
      </c>
      <c r="I27" s="55">
        <v>3</v>
      </c>
      <c r="J27" s="55">
        <v>2</v>
      </c>
      <c r="K27" s="55">
        <v>1</v>
      </c>
      <c r="L27" s="55">
        <v>2</v>
      </c>
      <c r="M27" s="55">
        <v>0</v>
      </c>
      <c r="N27" s="55">
        <v>1</v>
      </c>
      <c r="O27" s="55">
        <v>0</v>
      </c>
      <c r="P27" s="56">
        <f t="shared" si="0"/>
        <v>9.5</v>
      </c>
      <c r="Q27" s="55">
        <v>13</v>
      </c>
      <c r="R27" s="57"/>
      <c r="S27" s="73">
        <f t="shared" si="1"/>
        <v>12.337662337662337</v>
      </c>
    </row>
    <row r="28" spans="1:19" s="23" customFormat="1" ht="22.5" customHeight="1">
      <c r="A28" s="15">
        <v>21</v>
      </c>
      <c r="B28" s="76" t="s">
        <v>75</v>
      </c>
      <c r="C28" s="76" t="s">
        <v>437</v>
      </c>
      <c r="D28" s="76" t="s">
        <v>445</v>
      </c>
      <c r="E28" s="76" t="s">
        <v>124</v>
      </c>
      <c r="F28" s="40">
        <v>7</v>
      </c>
      <c r="G28" s="71" t="s">
        <v>409</v>
      </c>
      <c r="H28" s="55">
        <v>0</v>
      </c>
      <c r="I28" s="55">
        <v>3</v>
      </c>
      <c r="J28" s="55">
        <v>4</v>
      </c>
      <c r="K28" s="55">
        <v>0</v>
      </c>
      <c r="L28" s="55">
        <v>0</v>
      </c>
      <c r="M28" s="55">
        <v>2</v>
      </c>
      <c r="N28" s="55">
        <v>0</v>
      </c>
      <c r="O28" s="55">
        <v>0</v>
      </c>
      <c r="P28" s="56">
        <f t="shared" si="0"/>
        <v>9</v>
      </c>
      <c r="Q28" s="55">
        <v>14</v>
      </c>
      <c r="R28" s="57"/>
      <c r="S28" s="73">
        <f t="shared" si="1"/>
        <v>11.688311688311687</v>
      </c>
    </row>
    <row r="29" spans="1:19" s="23" customFormat="1" ht="22.5" customHeight="1">
      <c r="A29" s="15">
        <v>22</v>
      </c>
      <c r="B29" s="83" t="s">
        <v>89</v>
      </c>
      <c r="C29" s="83" t="s">
        <v>433</v>
      </c>
      <c r="D29" s="83" t="s">
        <v>441</v>
      </c>
      <c r="E29" s="77" t="s">
        <v>29</v>
      </c>
      <c r="F29" s="71">
        <v>7</v>
      </c>
      <c r="G29" s="71" t="s">
        <v>415</v>
      </c>
      <c r="H29" s="71">
        <v>0</v>
      </c>
      <c r="I29" s="71">
        <v>2</v>
      </c>
      <c r="J29" s="71">
        <v>5</v>
      </c>
      <c r="K29" s="71">
        <v>0</v>
      </c>
      <c r="L29" s="71">
        <v>2</v>
      </c>
      <c r="M29" s="71">
        <v>0</v>
      </c>
      <c r="N29" s="71">
        <v>0</v>
      </c>
      <c r="O29" s="71">
        <v>0</v>
      </c>
      <c r="P29" s="56">
        <f t="shared" si="0"/>
        <v>9</v>
      </c>
      <c r="Q29" s="71">
        <v>14</v>
      </c>
      <c r="R29" s="72"/>
      <c r="S29" s="73">
        <f t="shared" si="1"/>
        <v>11.688311688311687</v>
      </c>
    </row>
    <row r="30" spans="1:19" s="23" customFormat="1" ht="22.5" customHeight="1">
      <c r="A30" s="25">
        <v>23</v>
      </c>
      <c r="B30" s="83" t="s">
        <v>101</v>
      </c>
      <c r="C30" s="83" t="s">
        <v>435</v>
      </c>
      <c r="D30" s="83" t="s">
        <v>436</v>
      </c>
      <c r="E30" s="90" t="s">
        <v>127</v>
      </c>
      <c r="F30" s="70">
        <v>7</v>
      </c>
      <c r="G30" s="71" t="s">
        <v>399</v>
      </c>
      <c r="H30" s="71">
        <v>0</v>
      </c>
      <c r="I30" s="71">
        <v>5</v>
      </c>
      <c r="J30" s="71">
        <v>0</v>
      </c>
      <c r="K30" s="71">
        <v>1</v>
      </c>
      <c r="L30" s="71">
        <v>1</v>
      </c>
      <c r="M30" s="71">
        <v>0</v>
      </c>
      <c r="N30" s="71">
        <v>1</v>
      </c>
      <c r="O30" s="71">
        <v>1</v>
      </c>
      <c r="P30" s="56">
        <f t="shared" si="0"/>
        <v>9</v>
      </c>
      <c r="Q30" s="71">
        <v>14</v>
      </c>
      <c r="R30" s="72"/>
      <c r="S30" s="73">
        <f t="shared" si="1"/>
        <v>11.688311688311687</v>
      </c>
    </row>
    <row r="31" spans="1:19" s="23" customFormat="1" ht="22.5" customHeight="1">
      <c r="A31" s="15">
        <v>24</v>
      </c>
      <c r="B31" s="83" t="s">
        <v>116</v>
      </c>
      <c r="C31" s="83" t="s">
        <v>438</v>
      </c>
      <c r="D31" s="83" t="s">
        <v>446</v>
      </c>
      <c r="E31" s="77" t="s">
        <v>19</v>
      </c>
      <c r="F31" s="40">
        <v>7</v>
      </c>
      <c r="G31" s="71" t="s">
        <v>405</v>
      </c>
      <c r="H31" s="55">
        <v>0</v>
      </c>
      <c r="I31" s="55">
        <v>2</v>
      </c>
      <c r="J31" s="55">
        <v>3</v>
      </c>
      <c r="K31" s="55">
        <v>0</v>
      </c>
      <c r="L31" s="55">
        <v>1</v>
      </c>
      <c r="M31" s="55">
        <v>0</v>
      </c>
      <c r="N31" s="55">
        <v>3</v>
      </c>
      <c r="O31" s="55">
        <v>0</v>
      </c>
      <c r="P31" s="56">
        <f t="shared" si="0"/>
        <v>9</v>
      </c>
      <c r="Q31" s="55">
        <v>14</v>
      </c>
      <c r="R31" s="57"/>
      <c r="S31" s="73">
        <f t="shared" si="1"/>
        <v>11.688311688311687</v>
      </c>
    </row>
    <row r="32" spans="1:19" ht="22.5" customHeight="1">
      <c r="A32" s="15">
        <v>25</v>
      </c>
      <c r="B32" s="83" t="s">
        <v>228</v>
      </c>
      <c r="C32" s="83" t="s">
        <v>441</v>
      </c>
      <c r="D32" s="83" t="s">
        <v>447</v>
      </c>
      <c r="E32" s="77" t="s">
        <v>28</v>
      </c>
      <c r="F32" s="71">
        <v>7</v>
      </c>
      <c r="G32" s="71" t="s">
        <v>384</v>
      </c>
      <c r="H32" s="71">
        <v>0</v>
      </c>
      <c r="I32" s="71">
        <v>3</v>
      </c>
      <c r="J32" s="71">
        <v>1</v>
      </c>
      <c r="K32" s="71">
        <v>1.5</v>
      </c>
      <c r="L32" s="71">
        <v>1</v>
      </c>
      <c r="M32" s="71">
        <v>1</v>
      </c>
      <c r="N32" s="71">
        <v>1</v>
      </c>
      <c r="O32" s="71">
        <v>0</v>
      </c>
      <c r="P32" s="56">
        <f t="shared" si="0"/>
        <v>8.5</v>
      </c>
      <c r="Q32" s="71">
        <v>15</v>
      </c>
      <c r="R32" s="72"/>
      <c r="S32" s="73">
        <f t="shared" si="1"/>
        <v>11.03896103896104</v>
      </c>
    </row>
    <row r="33" spans="1:19" ht="22.5" customHeight="1">
      <c r="A33" s="25">
        <v>26</v>
      </c>
      <c r="B33" s="78" t="s">
        <v>104</v>
      </c>
      <c r="C33" s="78" t="s">
        <v>434</v>
      </c>
      <c r="D33" s="78" t="s">
        <v>448</v>
      </c>
      <c r="E33" s="78" t="s">
        <v>54</v>
      </c>
      <c r="F33" s="40">
        <v>7</v>
      </c>
      <c r="G33" s="71" t="s">
        <v>425</v>
      </c>
      <c r="H33" s="55">
        <v>0</v>
      </c>
      <c r="I33" s="55">
        <v>5</v>
      </c>
      <c r="J33" s="55">
        <v>2</v>
      </c>
      <c r="K33" s="55">
        <v>1.5</v>
      </c>
      <c r="L33" s="55">
        <v>0</v>
      </c>
      <c r="M33" s="55">
        <v>0</v>
      </c>
      <c r="N33" s="55">
        <v>0</v>
      </c>
      <c r="O33" s="55">
        <v>0</v>
      </c>
      <c r="P33" s="56">
        <f t="shared" si="0"/>
        <v>8.5</v>
      </c>
      <c r="Q33" s="55">
        <v>15</v>
      </c>
      <c r="R33" s="57"/>
      <c r="S33" s="73">
        <f t="shared" si="1"/>
        <v>11.03896103896104</v>
      </c>
    </row>
    <row r="34" spans="1:19" ht="22.5" customHeight="1">
      <c r="A34" s="15">
        <v>27</v>
      </c>
      <c r="B34" s="84" t="s">
        <v>109</v>
      </c>
      <c r="C34" s="84" t="s">
        <v>439</v>
      </c>
      <c r="D34" s="84" t="s">
        <v>445</v>
      </c>
      <c r="E34" s="86" t="s">
        <v>30</v>
      </c>
      <c r="F34" s="40">
        <v>7</v>
      </c>
      <c r="G34" s="71" t="s">
        <v>401</v>
      </c>
      <c r="H34" s="55">
        <v>3</v>
      </c>
      <c r="I34" s="55">
        <v>2</v>
      </c>
      <c r="J34" s="55">
        <v>0</v>
      </c>
      <c r="K34" s="55">
        <v>0</v>
      </c>
      <c r="L34" s="55">
        <v>1</v>
      </c>
      <c r="M34" s="55">
        <v>0</v>
      </c>
      <c r="N34" s="55">
        <v>2</v>
      </c>
      <c r="O34" s="55">
        <v>0.5</v>
      </c>
      <c r="P34" s="56">
        <f t="shared" si="0"/>
        <v>8.5</v>
      </c>
      <c r="Q34" s="55">
        <v>15</v>
      </c>
      <c r="R34" s="57"/>
      <c r="S34" s="73">
        <f t="shared" si="1"/>
        <v>11.03896103896104</v>
      </c>
    </row>
    <row r="35" spans="1:19" ht="22.5" customHeight="1">
      <c r="A35" s="15">
        <v>28</v>
      </c>
      <c r="B35" s="83" t="s">
        <v>97</v>
      </c>
      <c r="C35" s="83" t="s">
        <v>436</v>
      </c>
      <c r="D35" s="83" t="s">
        <v>435</v>
      </c>
      <c r="E35" s="90" t="s">
        <v>127</v>
      </c>
      <c r="F35" s="55">
        <v>7</v>
      </c>
      <c r="G35" s="71" t="s">
        <v>395</v>
      </c>
      <c r="H35" s="55">
        <v>1</v>
      </c>
      <c r="I35" s="55">
        <v>3</v>
      </c>
      <c r="J35" s="55">
        <v>0</v>
      </c>
      <c r="K35" s="55">
        <v>2</v>
      </c>
      <c r="L35" s="55">
        <v>0</v>
      </c>
      <c r="M35" s="55">
        <v>2</v>
      </c>
      <c r="N35" s="55">
        <v>0</v>
      </c>
      <c r="O35" s="55">
        <v>0</v>
      </c>
      <c r="P35" s="56">
        <f t="shared" si="0"/>
        <v>8</v>
      </c>
      <c r="Q35" s="55">
        <v>16</v>
      </c>
      <c r="R35" s="57"/>
      <c r="S35" s="73">
        <f t="shared" si="1"/>
        <v>10.38961038961039</v>
      </c>
    </row>
    <row r="36" spans="1:19" ht="22.5" customHeight="1">
      <c r="A36" s="25">
        <v>29</v>
      </c>
      <c r="B36" s="82" t="s">
        <v>79</v>
      </c>
      <c r="C36" s="82" t="s">
        <v>434</v>
      </c>
      <c r="D36" s="82" t="s">
        <v>449</v>
      </c>
      <c r="E36" s="76" t="s">
        <v>28</v>
      </c>
      <c r="F36" s="55">
        <v>7</v>
      </c>
      <c r="G36" s="71" t="s">
        <v>397</v>
      </c>
      <c r="H36" s="55">
        <v>0</v>
      </c>
      <c r="I36" s="55">
        <v>3</v>
      </c>
      <c r="J36" s="55">
        <v>0</v>
      </c>
      <c r="K36" s="55">
        <v>1.5</v>
      </c>
      <c r="L36" s="55">
        <v>1</v>
      </c>
      <c r="M36" s="55">
        <v>1</v>
      </c>
      <c r="N36" s="55">
        <v>1</v>
      </c>
      <c r="O36" s="55">
        <v>0</v>
      </c>
      <c r="P36" s="56">
        <f t="shared" si="0"/>
        <v>7.5</v>
      </c>
      <c r="Q36" s="55">
        <v>17</v>
      </c>
      <c r="R36" s="57"/>
      <c r="S36" s="73">
        <f t="shared" si="1"/>
        <v>9.740259740259742</v>
      </c>
    </row>
    <row r="37" spans="1:19" ht="22.5" customHeight="1">
      <c r="A37" s="15">
        <v>30</v>
      </c>
      <c r="B37" s="83" t="s">
        <v>96</v>
      </c>
      <c r="C37" s="83" t="s">
        <v>434</v>
      </c>
      <c r="D37" s="83" t="s">
        <v>433</v>
      </c>
      <c r="E37" s="90" t="s">
        <v>127</v>
      </c>
      <c r="F37" s="71">
        <v>7</v>
      </c>
      <c r="G37" s="71" t="s">
        <v>389</v>
      </c>
      <c r="H37" s="71">
        <v>0</v>
      </c>
      <c r="I37" s="71">
        <v>0</v>
      </c>
      <c r="J37" s="71">
        <v>3</v>
      </c>
      <c r="K37" s="71">
        <v>1.5</v>
      </c>
      <c r="L37" s="71">
        <v>1</v>
      </c>
      <c r="M37" s="71">
        <v>0</v>
      </c>
      <c r="N37" s="71">
        <v>0</v>
      </c>
      <c r="O37" s="71">
        <v>2</v>
      </c>
      <c r="P37" s="56">
        <f t="shared" si="0"/>
        <v>7.5</v>
      </c>
      <c r="Q37" s="71">
        <v>17</v>
      </c>
      <c r="R37" s="72"/>
      <c r="S37" s="73">
        <f t="shared" si="1"/>
        <v>9.740259740259742</v>
      </c>
    </row>
    <row r="38" spans="1:19" ht="22.5" customHeight="1">
      <c r="A38" s="15">
        <v>31</v>
      </c>
      <c r="B38" s="76" t="s">
        <v>76</v>
      </c>
      <c r="C38" s="76" t="s">
        <v>441</v>
      </c>
      <c r="D38" s="76" t="s">
        <v>434</v>
      </c>
      <c r="E38" s="76" t="s">
        <v>124</v>
      </c>
      <c r="F38" s="71">
        <v>7</v>
      </c>
      <c r="G38" s="71" t="s">
        <v>418</v>
      </c>
      <c r="H38" s="71">
        <v>0</v>
      </c>
      <c r="I38" s="71">
        <v>3</v>
      </c>
      <c r="J38" s="71">
        <v>2</v>
      </c>
      <c r="K38" s="71">
        <v>0</v>
      </c>
      <c r="L38" s="71">
        <v>0</v>
      </c>
      <c r="M38" s="71">
        <v>0</v>
      </c>
      <c r="N38" s="71">
        <v>2</v>
      </c>
      <c r="O38" s="71">
        <v>0</v>
      </c>
      <c r="P38" s="56">
        <f t="shared" si="0"/>
        <v>7</v>
      </c>
      <c r="Q38" s="71">
        <v>18</v>
      </c>
      <c r="R38" s="72"/>
      <c r="S38" s="73">
        <f t="shared" si="1"/>
        <v>9.090909090909092</v>
      </c>
    </row>
    <row r="39" spans="1:19" ht="22.5" customHeight="1">
      <c r="A39" s="25">
        <v>32</v>
      </c>
      <c r="B39" s="98" t="s">
        <v>83</v>
      </c>
      <c r="C39" s="98" t="s">
        <v>440</v>
      </c>
      <c r="D39" s="98" t="s">
        <v>437</v>
      </c>
      <c r="E39" s="77" t="s">
        <v>68</v>
      </c>
      <c r="F39" s="40">
        <v>7</v>
      </c>
      <c r="G39" s="71" t="s">
        <v>421</v>
      </c>
      <c r="H39" s="55">
        <v>0</v>
      </c>
      <c r="I39" s="55">
        <v>0</v>
      </c>
      <c r="J39" s="55">
        <v>5</v>
      </c>
      <c r="K39" s="55">
        <v>0</v>
      </c>
      <c r="L39" s="55">
        <v>0</v>
      </c>
      <c r="M39" s="55">
        <v>1</v>
      </c>
      <c r="N39" s="55">
        <v>0</v>
      </c>
      <c r="O39" s="55">
        <v>0</v>
      </c>
      <c r="P39" s="56">
        <f t="shared" si="0"/>
        <v>6</v>
      </c>
      <c r="Q39" s="55">
        <v>19</v>
      </c>
      <c r="R39" s="57"/>
      <c r="S39" s="73">
        <f t="shared" si="1"/>
        <v>7.792207792207792</v>
      </c>
    </row>
    <row r="40" spans="1:19" ht="22.5" customHeight="1">
      <c r="A40" s="15">
        <v>33</v>
      </c>
      <c r="B40" s="98" t="s">
        <v>86</v>
      </c>
      <c r="C40" s="98" t="s">
        <v>436</v>
      </c>
      <c r="D40" s="98" t="s">
        <v>437</v>
      </c>
      <c r="E40" s="77" t="s">
        <v>68</v>
      </c>
      <c r="F40" s="71">
        <v>7</v>
      </c>
      <c r="G40" s="71" t="s">
        <v>411</v>
      </c>
      <c r="H40" s="71">
        <v>0</v>
      </c>
      <c r="I40" s="71">
        <v>3</v>
      </c>
      <c r="J40" s="71">
        <v>0</v>
      </c>
      <c r="K40" s="71">
        <v>1</v>
      </c>
      <c r="L40" s="71">
        <v>1</v>
      </c>
      <c r="M40" s="71">
        <v>0</v>
      </c>
      <c r="N40" s="71">
        <v>1</v>
      </c>
      <c r="O40" s="71">
        <v>0</v>
      </c>
      <c r="P40" s="56">
        <f aca="true" t="shared" si="2" ref="P40:P66">SUM(H40:O40)</f>
        <v>6</v>
      </c>
      <c r="Q40" s="71">
        <v>19</v>
      </c>
      <c r="R40" s="72"/>
      <c r="S40" s="73">
        <f aca="true" t="shared" si="3" ref="S40:S66">P40/77*100</f>
        <v>7.792207792207792</v>
      </c>
    </row>
    <row r="41" spans="1:19" ht="22.5" customHeight="1">
      <c r="A41" s="15">
        <v>34</v>
      </c>
      <c r="B41" s="83" t="s">
        <v>91</v>
      </c>
      <c r="C41" s="83" t="s">
        <v>437</v>
      </c>
      <c r="D41" s="83" t="s">
        <v>447</v>
      </c>
      <c r="E41" s="77" t="s">
        <v>29</v>
      </c>
      <c r="F41" s="71">
        <v>7</v>
      </c>
      <c r="G41" s="71" t="s">
        <v>432</v>
      </c>
      <c r="H41" s="71">
        <v>0</v>
      </c>
      <c r="I41" s="71">
        <v>0</v>
      </c>
      <c r="J41" s="71">
        <v>4</v>
      </c>
      <c r="K41" s="71">
        <v>0</v>
      </c>
      <c r="L41" s="71">
        <v>1</v>
      </c>
      <c r="M41" s="71">
        <v>1</v>
      </c>
      <c r="N41" s="71">
        <v>0</v>
      </c>
      <c r="O41" s="71">
        <v>0</v>
      </c>
      <c r="P41" s="56">
        <f t="shared" si="2"/>
        <v>6</v>
      </c>
      <c r="Q41" s="71">
        <v>19</v>
      </c>
      <c r="R41" s="72"/>
      <c r="S41" s="73">
        <f t="shared" si="3"/>
        <v>7.792207792207792</v>
      </c>
    </row>
    <row r="42" spans="1:19" ht="22.5" customHeight="1">
      <c r="A42" s="25">
        <v>35</v>
      </c>
      <c r="B42" s="83" t="s">
        <v>88</v>
      </c>
      <c r="C42" s="83" t="s">
        <v>433</v>
      </c>
      <c r="D42" s="83" t="s">
        <v>434</v>
      </c>
      <c r="E42" s="77" t="s">
        <v>29</v>
      </c>
      <c r="F42" s="55">
        <v>7</v>
      </c>
      <c r="G42" s="71" t="s">
        <v>426</v>
      </c>
      <c r="H42" s="55">
        <v>0</v>
      </c>
      <c r="I42" s="55">
        <v>2</v>
      </c>
      <c r="J42" s="55">
        <v>0</v>
      </c>
      <c r="K42" s="55">
        <v>1</v>
      </c>
      <c r="L42" s="55">
        <v>1</v>
      </c>
      <c r="M42" s="55">
        <v>0</v>
      </c>
      <c r="N42" s="55">
        <v>1</v>
      </c>
      <c r="O42" s="55">
        <v>0</v>
      </c>
      <c r="P42" s="56">
        <f t="shared" si="2"/>
        <v>5</v>
      </c>
      <c r="Q42" s="55">
        <v>20</v>
      </c>
      <c r="R42" s="57"/>
      <c r="S42" s="73">
        <f t="shared" si="3"/>
        <v>6.493506493506493</v>
      </c>
    </row>
    <row r="43" spans="1:19" ht="22.5" customHeight="1">
      <c r="A43" s="15">
        <v>36</v>
      </c>
      <c r="B43" s="83" t="s">
        <v>112</v>
      </c>
      <c r="C43" s="83" t="s">
        <v>437</v>
      </c>
      <c r="D43" s="83" t="s">
        <v>434</v>
      </c>
      <c r="E43" s="77" t="s">
        <v>19</v>
      </c>
      <c r="F43" s="40">
        <v>7</v>
      </c>
      <c r="G43" s="71" t="s">
        <v>408</v>
      </c>
      <c r="H43" s="55">
        <v>0</v>
      </c>
      <c r="I43" s="55">
        <v>3</v>
      </c>
      <c r="J43" s="55">
        <v>0</v>
      </c>
      <c r="K43" s="55">
        <v>0</v>
      </c>
      <c r="L43" s="55">
        <v>0</v>
      </c>
      <c r="M43" s="55">
        <v>0</v>
      </c>
      <c r="N43" s="55">
        <v>2</v>
      </c>
      <c r="O43" s="55">
        <v>0</v>
      </c>
      <c r="P43" s="56">
        <f t="shared" si="2"/>
        <v>5</v>
      </c>
      <c r="Q43" s="55">
        <v>20</v>
      </c>
      <c r="R43" s="57"/>
      <c r="S43" s="73">
        <f t="shared" si="3"/>
        <v>6.493506493506493</v>
      </c>
    </row>
    <row r="44" spans="1:19" ht="22.5" customHeight="1">
      <c r="A44" s="15">
        <v>37</v>
      </c>
      <c r="B44" s="76" t="s">
        <v>93</v>
      </c>
      <c r="C44" s="76" t="s">
        <v>450</v>
      </c>
      <c r="D44" s="76" t="s">
        <v>434</v>
      </c>
      <c r="E44" s="76" t="s">
        <v>126</v>
      </c>
      <c r="F44" s="58">
        <v>7</v>
      </c>
      <c r="G44" s="71" t="s">
        <v>400</v>
      </c>
      <c r="H44" s="55">
        <v>0</v>
      </c>
      <c r="I44" s="55">
        <v>0</v>
      </c>
      <c r="J44" s="55">
        <v>0</v>
      </c>
      <c r="K44" s="55">
        <v>1</v>
      </c>
      <c r="L44" s="55">
        <v>2</v>
      </c>
      <c r="M44" s="55">
        <v>0</v>
      </c>
      <c r="N44" s="55">
        <v>1</v>
      </c>
      <c r="O44" s="55">
        <v>0</v>
      </c>
      <c r="P44" s="56">
        <f t="shared" si="2"/>
        <v>4</v>
      </c>
      <c r="Q44" s="55">
        <v>21</v>
      </c>
      <c r="R44" s="57"/>
      <c r="S44" s="73">
        <f t="shared" si="3"/>
        <v>5.194805194805195</v>
      </c>
    </row>
    <row r="45" spans="1:19" ht="22.5" customHeight="1">
      <c r="A45" s="25">
        <v>38</v>
      </c>
      <c r="B45" s="83" t="s">
        <v>110</v>
      </c>
      <c r="C45" s="83" t="s">
        <v>436</v>
      </c>
      <c r="D45" s="83" t="s">
        <v>434</v>
      </c>
      <c r="E45" s="77" t="s">
        <v>19</v>
      </c>
      <c r="F45" s="40">
        <v>7</v>
      </c>
      <c r="G45" s="71" t="s">
        <v>423</v>
      </c>
      <c r="H45" s="55">
        <v>0</v>
      </c>
      <c r="I45" s="55">
        <v>3</v>
      </c>
      <c r="J45" s="55">
        <v>0</v>
      </c>
      <c r="K45" s="55">
        <v>0</v>
      </c>
      <c r="L45" s="55">
        <v>0</v>
      </c>
      <c r="M45" s="55">
        <v>0</v>
      </c>
      <c r="N45" s="55">
        <v>1</v>
      </c>
      <c r="O45" s="55">
        <v>0</v>
      </c>
      <c r="P45" s="56">
        <f t="shared" si="2"/>
        <v>4</v>
      </c>
      <c r="Q45" s="55">
        <v>21</v>
      </c>
      <c r="R45" s="57"/>
      <c r="S45" s="73">
        <f t="shared" si="3"/>
        <v>5.194805194805195</v>
      </c>
    </row>
    <row r="46" spans="1:19" ht="22.5" customHeight="1">
      <c r="A46" s="15">
        <v>39</v>
      </c>
      <c r="B46" s="83" t="s">
        <v>232</v>
      </c>
      <c r="C46" s="83" t="s">
        <v>437</v>
      </c>
      <c r="D46" s="83" t="s">
        <v>448</v>
      </c>
      <c r="E46" s="77" t="s">
        <v>233</v>
      </c>
      <c r="F46" s="40">
        <v>7</v>
      </c>
      <c r="G46" s="71" t="s">
        <v>380</v>
      </c>
      <c r="H46" s="55">
        <v>0</v>
      </c>
      <c r="I46" s="55">
        <v>2</v>
      </c>
      <c r="J46" s="55">
        <v>0</v>
      </c>
      <c r="K46" s="55">
        <v>1</v>
      </c>
      <c r="L46" s="55">
        <v>0</v>
      </c>
      <c r="M46" s="55">
        <v>0</v>
      </c>
      <c r="N46" s="55">
        <v>1</v>
      </c>
      <c r="O46" s="55">
        <v>0</v>
      </c>
      <c r="P46" s="56">
        <f t="shared" si="2"/>
        <v>4</v>
      </c>
      <c r="Q46" s="55">
        <v>21</v>
      </c>
      <c r="R46" s="57"/>
      <c r="S46" s="73">
        <f t="shared" si="3"/>
        <v>5.194805194805195</v>
      </c>
    </row>
    <row r="47" spans="1:19" ht="22.5" customHeight="1">
      <c r="A47" s="15">
        <v>40</v>
      </c>
      <c r="B47" s="98" t="s">
        <v>84</v>
      </c>
      <c r="C47" s="98" t="s">
        <v>447</v>
      </c>
      <c r="D47" s="98" t="s">
        <v>434</v>
      </c>
      <c r="E47" s="77" t="s">
        <v>68</v>
      </c>
      <c r="F47" s="55">
        <v>7</v>
      </c>
      <c r="G47" s="71" t="s">
        <v>407</v>
      </c>
      <c r="H47" s="55">
        <v>0</v>
      </c>
      <c r="I47" s="55">
        <v>0</v>
      </c>
      <c r="J47" s="55">
        <v>1</v>
      </c>
      <c r="K47" s="55">
        <v>1</v>
      </c>
      <c r="L47" s="55">
        <v>0</v>
      </c>
      <c r="M47" s="55">
        <v>0</v>
      </c>
      <c r="N47" s="55">
        <v>1</v>
      </c>
      <c r="O47" s="55">
        <v>0</v>
      </c>
      <c r="P47" s="56">
        <f t="shared" si="2"/>
        <v>3</v>
      </c>
      <c r="Q47" s="71">
        <v>22</v>
      </c>
      <c r="R47" s="69"/>
      <c r="S47" s="73">
        <f t="shared" si="3"/>
        <v>3.896103896103896</v>
      </c>
    </row>
    <row r="48" spans="1:19" ht="22.5" customHeight="1">
      <c r="A48" s="25">
        <v>41</v>
      </c>
      <c r="B48" s="98" t="s">
        <v>85</v>
      </c>
      <c r="C48" s="98" t="s">
        <v>441</v>
      </c>
      <c r="D48" s="98" t="s">
        <v>437</v>
      </c>
      <c r="E48" s="77" t="s">
        <v>68</v>
      </c>
      <c r="F48" s="55">
        <v>7</v>
      </c>
      <c r="G48" s="71" t="s">
        <v>402</v>
      </c>
      <c r="H48" s="55">
        <v>0</v>
      </c>
      <c r="I48" s="55">
        <v>3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6">
        <f t="shared" si="2"/>
        <v>3</v>
      </c>
      <c r="Q48" s="55">
        <v>22</v>
      </c>
      <c r="R48" s="57"/>
      <c r="S48" s="73">
        <f t="shared" si="3"/>
        <v>3.896103896103896</v>
      </c>
    </row>
    <row r="49" spans="1:19" ht="22.5" customHeight="1">
      <c r="A49" s="15">
        <v>42</v>
      </c>
      <c r="B49" s="76" t="s">
        <v>50</v>
      </c>
      <c r="C49" s="76" t="s">
        <v>434</v>
      </c>
      <c r="D49" s="76" t="s">
        <v>447</v>
      </c>
      <c r="E49" s="81" t="s">
        <v>128</v>
      </c>
      <c r="F49" s="40">
        <v>7</v>
      </c>
      <c r="G49" s="71" t="s">
        <v>393</v>
      </c>
      <c r="H49" s="55">
        <v>0</v>
      </c>
      <c r="I49" s="55">
        <v>0</v>
      </c>
      <c r="J49" s="55">
        <v>1</v>
      </c>
      <c r="K49" s="55">
        <v>1</v>
      </c>
      <c r="L49" s="55">
        <v>1</v>
      </c>
      <c r="M49" s="55">
        <f>-N49-O398</f>
        <v>0</v>
      </c>
      <c r="N49" s="55">
        <v>0</v>
      </c>
      <c r="O49" s="55">
        <v>0</v>
      </c>
      <c r="P49" s="56">
        <f t="shared" si="2"/>
        <v>3</v>
      </c>
      <c r="Q49" s="55">
        <v>22</v>
      </c>
      <c r="R49" s="57"/>
      <c r="S49" s="73">
        <f t="shared" si="3"/>
        <v>3.896103896103896</v>
      </c>
    </row>
    <row r="50" spans="1:19" ht="22.5" customHeight="1">
      <c r="A50" s="15">
        <v>43</v>
      </c>
      <c r="B50" s="83" t="s">
        <v>111</v>
      </c>
      <c r="C50" s="83" t="s">
        <v>433</v>
      </c>
      <c r="D50" s="83" t="s">
        <v>434</v>
      </c>
      <c r="E50" s="77" t="s">
        <v>19</v>
      </c>
      <c r="F50" s="40">
        <v>7</v>
      </c>
      <c r="G50" s="71" t="s">
        <v>406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2</v>
      </c>
      <c r="O50" s="55">
        <v>1</v>
      </c>
      <c r="P50" s="56">
        <f t="shared" si="2"/>
        <v>3</v>
      </c>
      <c r="Q50" s="55">
        <v>22</v>
      </c>
      <c r="R50" s="57"/>
      <c r="S50" s="73">
        <f t="shared" si="3"/>
        <v>3.896103896103896</v>
      </c>
    </row>
    <row r="51" spans="1:19" ht="22.5" customHeight="1">
      <c r="A51" s="25">
        <v>44</v>
      </c>
      <c r="B51" s="83" t="s">
        <v>45</v>
      </c>
      <c r="C51" s="83" t="s">
        <v>437</v>
      </c>
      <c r="D51" s="83" t="s">
        <v>434</v>
      </c>
      <c r="E51" s="77" t="s">
        <v>19</v>
      </c>
      <c r="F51" s="40">
        <v>7</v>
      </c>
      <c r="G51" s="71" t="s">
        <v>417</v>
      </c>
      <c r="H51" s="55">
        <v>0</v>
      </c>
      <c r="I51" s="55">
        <v>0</v>
      </c>
      <c r="J51" s="55">
        <v>1</v>
      </c>
      <c r="K51" s="55">
        <v>1</v>
      </c>
      <c r="L51" s="55">
        <v>1</v>
      </c>
      <c r="M51" s="55">
        <v>0</v>
      </c>
      <c r="N51" s="55">
        <v>0</v>
      </c>
      <c r="O51" s="55">
        <v>0</v>
      </c>
      <c r="P51" s="56">
        <f t="shared" si="2"/>
        <v>3</v>
      </c>
      <c r="Q51" s="55">
        <v>22</v>
      </c>
      <c r="R51" s="57"/>
      <c r="S51" s="73">
        <f t="shared" si="3"/>
        <v>3.896103896103896</v>
      </c>
    </row>
    <row r="52" spans="1:19" ht="22.5" customHeight="1">
      <c r="A52" s="15">
        <v>45</v>
      </c>
      <c r="B52" s="83" t="s">
        <v>119</v>
      </c>
      <c r="C52" s="83" t="s">
        <v>445</v>
      </c>
      <c r="D52" s="83" t="s">
        <v>434</v>
      </c>
      <c r="E52" s="77" t="s">
        <v>19</v>
      </c>
      <c r="F52" s="40">
        <v>7</v>
      </c>
      <c r="G52" s="71" t="s">
        <v>419</v>
      </c>
      <c r="H52" s="55">
        <v>0</v>
      </c>
      <c r="I52" s="55">
        <v>3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6">
        <f t="shared" si="2"/>
        <v>3</v>
      </c>
      <c r="Q52" s="55">
        <v>22</v>
      </c>
      <c r="R52" s="57"/>
      <c r="S52" s="73">
        <f t="shared" si="3"/>
        <v>3.896103896103896</v>
      </c>
    </row>
    <row r="53" spans="1:19" ht="22.5" customHeight="1">
      <c r="A53" s="15">
        <v>46</v>
      </c>
      <c r="B53" s="83" t="s">
        <v>122</v>
      </c>
      <c r="C53" s="83" t="s">
        <v>441</v>
      </c>
      <c r="D53" s="83" t="s">
        <v>440</v>
      </c>
      <c r="E53" s="77" t="s">
        <v>19</v>
      </c>
      <c r="F53" s="40">
        <v>7</v>
      </c>
      <c r="G53" s="71" t="s">
        <v>424</v>
      </c>
      <c r="H53" s="55">
        <v>0</v>
      </c>
      <c r="I53" s="55">
        <v>2</v>
      </c>
      <c r="J53" s="55">
        <v>1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6">
        <f t="shared" si="2"/>
        <v>3</v>
      </c>
      <c r="Q53" s="55">
        <v>22</v>
      </c>
      <c r="R53" s="57"/>
      <c r="S53" s="73">
        <f t="shared" si="3"/>
        <v>3.896103896103896</v>
      </c>
    </row>
    <row r="54" spans="1:19" ht="22.5" customHeight="1">
      <c r="A54" s="25">
        <v>47</v>
      </c>
      <c r="B54" s="83" t="s">
        <v>123</v>
      </c>
      <c r="C54" s="83" t="s">
        <v>441</v>
      </c>
      <c r="D54" s="83" t="s">
        <v>451</v>
      </c>
      <c r="E54" s="100" t="s">
        <v>19</v>
      </c>
      <c r="F54" s="40">
        <v>7</v>
      </c>
      <c r="G54" s="71" t="s">
        <v>410</v>
      </c>
      <c r="H54" s="55">
        <v>0</v>
      </c>
      <c r="I54" s="55">
        <v>2</v>
      </c>
      <c r="J54" s="55">
        <v>0</v>
      </c>
      <c r="K54" s="55">
        <v>0</v>
      </c>
      <c r="L54" s="55">
        <v>1</v>
      </c>
      <c r="M54" s="55">
        <v>0</v>
      </c>
      <c r="N54" s="55">
        <v>0</v>
      </c>
      <c r="O54" s="55">
        <v>0</v>
      </c>
      <c r="P54" s="56">
        <f t="shared" si="2"/>
        <v>3</v>
      </c>
      <c r="Q54" s="55">
        <v>22</v>
      </c>
      <c r="R54" s="57"/>
      <c r="S54" s="73">
        <f t="shared" si="3"/>
        <v>3.896103896103896</v>
      </c>
    </row>
    <row r="55" spans="1:19" ht="22.5" customHeight="1">
      <c r="A55" s="15">
        <v>48</v>
      </c>
      <c r="B55" s="76" t="s">
        <v>74</v>
      </c>
      <c r="C55" s="76" t="s">
        <v>440</v>
      </c>
      <c r="D55" s="76" t="s">
        <v>439</v>
      </c>
      <c r="E55" s="76" t="s">
        <v>124</v>
      </c>
      <c r="F55" s="70">
        <v>7</v>
      </c>
      <c r="G55" s="71" t="s">
        <v>412</v>
      </c>
      <c r="H55" s="71">
        <v>0</v>
      </c>
      <c r="I55" s="71">
        <v>0</v>
      </c>
      <c r="J55" s="71">
        <v>2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56">
        <f t="shared" si="2"/>
        <v>2</v>
      </c>
      <c r="Q55" s="71">
        <v>23</v>
      </c>
      <c r="R55" s="72"/>
      <c r="S55" s="73">
        <f t="shared" si="3"/>
        <v>2.5974025974025974</v>
      </c>
    </row>
    <row r="56" spans="1:19" ht="22.5" customHeight="1">
      <c r="A56" s="15">
        <v>49</v>
      </c>
      <c r="B56" s="82" t="s">
        <v>80</v>
      </c>
      <c r="C56" s="82" t="s">
        <v>445</v>
      </c>
      <c r="D56" s="82" t="s">
        <v>437</v>
      </c>
      <c r="E56" s="76" t="s">
        <v>28</v>
      </c>
      <c r="F56" s="71">
        <v>7</v>
      </c>
      <c r="G56" s="71" t="s">
        <v>394</v>
      </c>
      <c r="H56" s="71">
        <v>0</v>
      </c>
      <c r="I56" s="71">
        <v>2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56">
        <f t="shared" si="2"/>
        <v>2</v>
      </c>
      <c r="Q56" s="71">
        <v>23</v>
      </c>
      <c r="R56" s="72"/>
      <c r="S56" s="73">
        <f t="shared" si="3"/>
        <v>2.5974025974025974</v>
      </c>
    </row>
    <row r="57" spans="1:19" ht="22.5" customHeight="1">
      <c r="A57" s="25">
        <v>50</v>
      </c>
      <c r="B57" s="76" t="s">
        <v>102</v>
      </c>
      <c r="C57" s="76" t="s">
        <v>441</v>
      </c>
      <c r="D57" s="76" t="s">
        <v>436</v>
      </c>
      <c r="E57" s="81" t="s">
        <v>128</v>
      </c>
      <c r="F57" s="40">
        <v>7</v>
      </c>
      <c r="G57" s="71" t="s">
        <v>388</v>
      </c>
      <c r="H57" s="55">
        <v>0</v>
      </c>
      <c r="I57" s="55">
        <v>2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6">
        <f t="shared" si="2"/>
        <v>2</v>
      </c>
      <c r="Q57" s="55">
        <v>23</v>
      </c>
      <c r="R57" s="57"/>
      <c r="S57" s="73">
        <f t="shared" si="3"/>
        <v>2.5974025974025974</v>
      </c>
    </row>
    <row r="58" spans="1:19" ht="22.5" customHeight="1">
      <c r="A58" s="15">
        <v>51</v>
      </c>
      <c r="B58" s="76" t="s">
        <v>229</v>
      </c>
      <c r="C58" s="76" t="s">
        <v>434</v>
      </c>
      <c r="D58" s="76" t="s">
        <v>437</v>
      </c>
      <c r="E58" s="81" t="s">
        <v>230</v>
      </c>
      <c r="F58" s="40">
        <v>7</v>
      </c>
      <c r="G58" s="71" t="s">
        <v>382</v>
      </c>
      <c r="H58" s="55">
        <v>0</v>
      </c>
      <c r="I58" s="55">
        <v>2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6">
        <f t="shared" si="2"/>
        <v>2</v>
      </c>
      <c r="Q58" s="55">
        <v>23</v>
      </c>
      <c r="R58" s="57"/>
      <c r="S58" s="73">
        <f t="shared" si="3"/>
        <v>2.5974025974025974</v>
      </c>
    </row>
    <row r="59" spans="1:19" ht="22.5" customHeight="1">
      <c r="A59" s="15">
        <v>52</v>
      </c>
      <c r="B59" s="83" t="s">
        <v>117</v>
      </c>
      <c r="C59" s="83" t="s">
        <v>439</v>
      </c>
      <c r="D59" s="83" t="s">
        <v>433</v>
      </c>
      <c r="E59" s="77" t="s">
        <v>19</v>
      </c>
      <c r="F59" s="40">
        <v>7</v>
      </c>
      <c r="G59" s="71" t="s">
        <v>422</v>
      </c>
      <c r="H59" s="55">
        <v>0</v>
      </c>
      <c r="I59" s="55">
        <v>2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6">
        <f t="shared" si="2"/>
        <v>2</v>
      </c>
      <c r="Q59" s="55">
        <v>23</v>
      </c>
      <c r="R59" s="57"/>
      <c r="S59" s="73">
        <f t="shared" si="3"/>
        <v>2.5974025974025974</v>
      </c>
    </row>
    <row r="60" spans="1:19" ht="22.5" customHeight="1">
      <c r="A60" s="25">
        <v>53</v>
      </c>
      <c r="B60" s="83" t="s">
        <v>111</v>
      </c>
      <c r="C60" s="83" t="s">
        <v>445</v>
      </c>
      <c r="D60" s="83" t="s">
        <v>434</v>
      </c>
      <c r="E60" s="77" t="s">
        <v>19</v>
      </c>
      <c r="F60" s="40">
        <v>7</v>
      </c>
      <c r="G60" s="71" t="s">
        <v>428</v>
      </c>
      <c r="H60" s="55">
        <v>0</v>
      </c>
      <c r="I60" s="55">
        <v>0</v>
      </c>
      <c r="J60" s="55">
        <v>0</v>
      </c>
      <c r="K60" s="55">
        <v>0.5</v>
      </c>
      <c r="L60" s="55">
        <v>0</v>
      </c>
      <c r="M60" s="55">
        <v>0</v>
      </c>
      <c r="N60" s="55">
        <v>1</v>
      </c>
      <c r="O60" s="55">
        <v>0</v>
      </c>
      <c r="P60" s="56">
        <f t="shared" si="2"/>
        <v>1.5</v>
      </c>
      <c r="Q60" s="55">
        <v>24</v>
      </c>
      <c r="R60" s="57"/>
      <c r="S60" s="73">
        <f t="shared" si="3"/>
        <v>1.948051948051948</v>
      </c>
    </row>
    <row r="61" spans="1:19" ht="22.5" customHeight="1">
      <c r="A61" s="15">
        <v>54</v>
      </c>
      <c r="B61" s="83" t="s">
        <v>113</v>
      </c>
      <c r="C61" s="83" t="s">
        <v>434</v>
      </c>
      <c r="D61" s="83" t="s">
        <v>434</v>
      </c>
      <c r="E61" s="77" t="s">
        <v>19</v>
      </c>
      <c r="F61" s="40">
        <v>7</v>
      </c>
      <c r="G61" s="71" t="s">
        <v>430</v>
      </c>
      <c r="H61" s="55">
        <v>0</v>
      </c>
      <c r="I61" s="55">
        <v>0</v>
      </c>
      <c r="J61" s="55">
        <v>0</v>
      </c>
      <c r="K61" s="55">
        <v>1</v>
      </c>
      <c r="L61" s="55">
        <v>0</v>
      </c>
      <c r="M61" s="55">
        <v>0</v>
      </c>
      <c r="N61" s="55">
        <v>0</v>
      </c>
      <c r="O61" s="55">
        <v>0</v>
      </c>
      <c r="P61" s="56">
        <f t="shared" si="2"/>
        <v>1</v>
      </c>
      <c r="Q61" s="55">
        <v>25</v>
      </c>
      <c r="R61" s="57"/>
      <c r="S61" s="73">
        <f t="shared" si="3"/>
        <v>1.2987012987012987</v>
      </c>
    </row>
    <row r="62" spans="1:19" ht="22.5" customHeight="1">
      <c r="A62" s="15">
        <v>55</v>
      </c>
      <c r="B62" s="83" t="s">
        <v>114</v>
      </c>
      <c r="C62" s="83" t="s">
        <v>434</v>
      </c>
      <c r="D62" s="83" t="s">
        <v>433</v>
      </c>
      <c r="E62" s="77" t="s">
        <v>19</v>
      </c>
      <c r="F62" s="40">
        <v>7</v>
      </c>
      <c r="G62" s="71" t="s">
        <v>403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6">
        <f t="shared" si="2"/>
        <v>0</v>
      </c>
      <c r="Q62" s="108">
        <v>26</v>
      </c>
      <c r="R62" s="57"/>
      <c r="S62" s="73">
        <f t="shared" si="3"/>
        <v>0</v>
      </c>
    </row>
    <row r="63" spans="1:19" ht="22.5" customHeight="1">
      <c r="A63" s="25">
        <v>56</v>
      </c>
      <c r="B63" s="83" t="s">
        <v>115</v>
      </c>
      <c r="C63" s="83" t="s">
        <v>434</v>
      </c>
      <c r="D63" s="83" t="s">
        <v>437</v>
      </c>
      <c r="E63" s="77" t="s">
        <v>19</v>
      </c>
      <c r="F63" s="40">
        <v>7</v>
      </c>
      <c r="G63" s="71" t="s">
        <v>404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6">
        <f t="shared" si="2"/>
        <v>0</v>
      </c>
      <c r="Q63" s="55">
        <v>26</v>
      </c>
      <c r="R63" s="57"/>
      <c r="S63" s="73">
        <f t="shared" si="3"/>
        <v>0</v>
      </c>
    </row>
    <row r="64" spans="1:19" ht="22.5" customHeight="1">
      <c r="A64" s="15">
        <v>57</v>
      </c>
      <c r="B64" s="83" t="s">
        <v>118</v>
      </c>
      <c r="C64" s="83" t="s">
        <v>438</v>
      </c>
      <c r="D64" s="83" t="s">
        <v>447</v>
      </c>
      <c r="E64" s="77" t="s">
        <v>19</v>
      </c>
      <c r="F64" s="40">
        <v>7</v>
      </c>
      <c r="G64" s="71" t="s">
        <v>416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6">
        <f t="shared" si="2"/>
        <v>0</v>
      </c>
      <c r="Q64" s="55">
        <v>26</v>
      </c>
      <c r="R64" s="57"/>
      <c r="S64" s="73">
        <f t="shared" si="3"/>
        <v>0</v>
      </c>
    </row>
    <row r="65" spans="1:19" ht="22.5" customHeight="1">
      <c r="A65" s="25">
        <v>58</v>
      </c>
      <c r="B65" s="83" t="s">
        <v>120</v>
      </c>
      <c r="C65" s="83" t="s">
        <v>441</v>
      </c>
      <c r="D65" s="83" t="s">
        <v>434</v>
      </c>
      <c r="E65" s="77" t="s">
        <v>19</v>
      </c>
      <c r="F65" s="40">
        <v>7</v>
      </c>
      <c r="G65" s="71" t="s">
        <v>420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6">
        <f t="shared" si="2"/>
        <v>0</v>
      </c>
      <c r="Q65" s="55">
        <v>26</v>
      </c>
      <c r="R65" s="57"/>
      <c r="S65" s="73">
        <f t="shared" si="3"/>
        <v>0</v>
      </c>
    </row>
    <row r="66" spans="1:19" ht="22.5" customHeight="1">
      <c r="A66" s="15">
        <v>59</v>
      </c>
      <c r="B66" s="83" t="s">
        <v>121</v>
      </c>
      <c r="C66" s="83" t="s">
        <v>434</v>
      </c>
      <c r="D66" s="83" t="s">
        <v>434</v>
      </c>
      <c r="E66" s="77" t="s">
        <v>19</v>
      </c>
      <c r="F66" s="40">
        <v>7</v>
      </c>
      <c r="G66" s="71" t="s">
        <v>383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6">
        <f t="shared" si="2"/>
        <v>0</v>
      </c>
      <c r="Q66" s="55">
        <v>26</v>
      </c>
      <c r="R66" s="57"/>
      <c r="S66" s="73">
        <f t="shared" si="3"/>
        <v>0</v>
      </c>
    </row>
    <row r="67" spans="1:19" ht="20.25" customHeight="1">
      <c r="A67" s="91"/>
      <c r="B67" s="92"/>
      <c r="C67" s="92"/>
      <c r="D67" s="92"/>
      <c r="E67" s="92"/>
      <c r="F67" s="93"/>
      <c r="G67" s="94"/>
      <c r="H67" s="19"/>
      <c r="I67" s="19"/>
      <c r="J67" s="19"/>
      <c r="K67" s="19"/>
      <c r="L67" s="19"/>
      <c r="M67" s="19"/>
      <c r="N67" s="19"/>
      <c r="O67" s="19"/>
      <c r="P67" s="95"/>
      <c r="Q67" s="19"/>
      <c r="R67" s="96"/>
      <c r="S67" s="97"/>
    </row>
    <row r="68" ht="15"/>
    <row r="69" spans="1:19" ht="15.75">
      <c r="A69" s="19"/>
      <c r="B69" s="9" t="s">
        <v>10</v>
      </c>
      <c r="C69" s="10"/>
      <c r="D69" s="1"/>
      <c r="E69" s="54" t="s">
        <v>46</v>
      </c>
      <c r="J69" s="16"/>
      <c r="K69" s="16"/>
      <c r="L69" s="16"/>
      <c r="M69" s="16"/>
      <c r="N69" s="16"/>
      <c r="O69" s="24"/>
      <c r="P69" s="24"/>
      <c r="S69"/>
    </row>
    <row r="70" spans="1:19" ht="15.75">
      <c r="A70" s="19"/>
      <c r="B70" s="9" t="s">
        <v>11</v>
      </c>
      <c r="C70" s="10"/>
      <c r="D70" s="1"/>
      <c r="E70" s="54" t="s">
        <v>69</v>
      </c>
      <c r="J70" s="16"/>
      <c r="K70" s="16"/>
      <c r="L70" s="16"/>
      <c r="M70" s="16"/>
      <c r="N70" s="16"/>
      <c r="O70" s="17"/>
      <c r="P70" s="17"/>
      <c r="S70"/>
    </row>
    <row r="71" spans="1:19" ht="15.75">
      <c r="A71" s="19"/>
      <c r="B71" s="10"/>
      <c r="C71" s="10"/>
      <c r="D71" s="1"/>
      <c r="E71" s="54" t="s">
        <v>224</v>
      </c>
      <c r="J71" s="16"/>
      <c r="K71" s="16"/>
      <c r="L71" s="16"/>
      <c r="M71" s="16"/>
      <c r="N71" s="16"/>
      <c r="O71" s="17"/>
      <c r="P71" s="17"/>
      <c r="S71"/>
    </row>
    <row r="72" spans="1:19" ht="15.75">
      <c r="A72" s="8"/>
      <c r="B72" s="10"/>
      <c r="C72" s="10"/>
      <c r="D72" s="1"/>
      <c r="E72" s="54" t="s">
        <v>47</v>
      </c>
      <c r="J72"/>
      <c r="K72"/>
      <c r="L72"/>
      <c r="M72"/>
      <c r="N72"/>
      <c r="O72"/>
      <c r="P72"/>
      <c r="S72"/>
    </row>
    <row r="73" spans="1:19" ht="15.75">
      <c r="A73" s="8"/>
      <c r="B73" s="10"/>
      <c r="C73" s="10"/>
      <c r="D73" s="1"/>
      <c r="E73" s="54" t="s">
        <v>71</v>
      </c>
      <c r="J73"/>
      <c r="K73"/>
      <c r="L73"/>
      <c r="M73"/>
      <c r="N73"/>
      <c r="O73"/>
      <c r="P73"/>
      <c r="S73"/>
    </row>
    <row r="74" spans="1:19" ht="15.75">
      <c r="A74" s="8"/>
      <c r="B74" s="10"/>
      <c r="C74" s="10"/>
      <c r="D74" s="1"/>
      <c r="E74" s="54" t="s">
        <v>225</v>
      </c>
      <c r="J74"/>
      <c r="K74"/>
      <c r="L74"/>
      <c r="M74"/>
      <c r="N74"/>
      <c r="O74"/>
      <c r="P74"/>
      <c r="S74"/>
    </row>
    <row r="75" spans="1:19" ht="15.75">
      <c r="A75" s="8"/>
      <c r="B75" s="10"/>
      <c r="C75" s="10"/>
      <c r="D75" s="1"/>
      <c r="E75" s="54" t="s">
        <v>226</v>
      </c>
      <c r="J75"/>
      <c r="K75"/>
      <c r="L75"/>
      <c r="M75"/>
      <c r="N75"/>
      <c r="O75"/>
      <c r="P75"/>
      <c r="S75"/>
    </row>
    <row r="76" spans="1:19" ht="15.75">
      <c r="A76" s="8"/>
      <c r="B76" s="8"/>
      <c r="C76" s="8"/>
      <c r="E76" s="54" t="s">
        <v>70</v>
      </c>
      <c r="S76"/>
    </row>
    <row r="77" spans="1:19" ht="15.75">
      <c r="A77" s="8"/>
      <c r="B77" s="11" t="s">
        <v>12</v>
      </c>
      <c r="C77" s="10"/>
      <c r="D77" s="1"/>
      <c r="E77" s="54" t="s">
        <v>21</v>
      </c>
      <c r="S77"/>
    </row>
  </sheetData>
  <sheetProtection/>
  <mergeCells count="5">
    <mergeCell ref="A1:P1"/>
    <mergeCell ref="A2:P2"/>
    <mergeCell ref="A3:S3"/>
    <mergeCell ref="A4:P4"/>
    <mergeCell ref="A5:P5"/>
  </mergeCells>
  <printOptions horizont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1" r:id="rId2"/>
  <rowBreaks count="1" manualBreakCount="1">
    <brk id="30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view="pageBreakPreview" zoomScale="88" zoomScaleSheetLayoutView="88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7.8515625" style="22" customWidth="1"/>
    <col min="3" max="3" width="15.421875" style="0" customWidth="1"/>
    <col min="4" max="4" width="18.00390625" style="0" customWidth="1"/>
    <col min="5" max="5" width="22.140625" style="0" customWidth="1"/>
    <col min="6" max="6" width="4.57421875" style="3" customWidth="1"/>
    <col min="7" max="7" width="16.8515625" style="3" customWidth="1"/>
    <col min="8" max="15" width="4.7109375" style="3" customWidth="1"/>
    <col min="16" max="16" width="5.7109375" style="3" customWidth="1"/>
    <col min="17" max="18" width="5.7109375" style="0" customWidth="1"/>
    <col min="19" max="19" width="12.28125" style="3" customWidth="1"/>
  </cols>
  <sheetData>
    <row r="1" spans="1:19" ht="15.7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8"/>
      <c r="R1" s="8"/>
      <c r="S1" s="12"/>
    </row>
    <row r="2" spans="1:19" ht="15.7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3"/>
      <c r="R2" s="13"/>
      <c r="S2" s="14"/>
    </row>
    <row r="3" spans="1:19" ht="32.25" customHeight="1">
      <c r="A3" s="115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5.75">
      <c r="A4" s="114" t="s">
        <v>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3"/>
      <c r="R4" s="13"/>
      <c r="S4" s="14"/>
    </row>
    <row r="5" spans="1:19" ht="15.75">
      <c r="A5" s="112" t="s">
        <v>130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8"/>
      <c r="R5" s="8"/>
      <c r="S5" s="12"/>
    </row>
    <row r="6" spans="1:19" ht="15">
      <c r="A6" s="8"/>
      <c r="B6" s="21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8"/>
      <c r="S6" s="12"/>
    </row>
    <row r="7" spans="1:19" ht="81">
      <c r="A7" s="4" t="s">
        <v>1</v>
      </c>
      <c r="B7" s="29" t="s">
        <v>2</v>
      </c>
      <c r="C7" s="4" t="s">
        <v>3</v>
      </c>
      <c r="D7" s="4" t="s">
        <v>4</v>
      </c>
      <c r="E7" s="4" t="s">
        <v>5</v>
      </c>
      <c r="F7" s="6" t="s">
        <v>6</v>
      </c>
      <c r="G7" s="6" t="s">
        <v>17</v>
      </c>
      <c r="H7" s="6" t="s">
        <v>8</v>
      </c>
      <c r="I7" s="6" t="s">
        <v>9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6" t="s">
        <v>27</v>
      </c>
      <c r="P7" s="6" t="s">
        <v>7</v>
      </c>
      <c r="Q7" s="6" t="s">
        <v>13</v>
      </c>
      <c r="R7" s="6" t="s">
        <v>14</v>
      </c>
      <c r="S7" s="7" t="s">
        <v>15</v>
      </c>
    </row>
    <row r="8" spans="1:19" ht="20.25" customHeight="1">
      <c r="A8" s="33">
        <v>1</v>
      </c>
      <c r="B8" s="99" t="s">
        <v>52</v>
      </c>
      <c r="C8" s="99" t="s">
        <v>436</v>
      </c>
      <c r="D8" s="99" t="s">
        <v>433</v>
      </c>
      <c r="E8" s="99" t="s">
        <v>20</v>
      </c>
      <c r="F8" s="30">
        <v>8</v>
      </c>
      <c r="G8" s="61" t="s">
        <v>345</v>
      </c>
      <c r="H8" s="30">
        <v>4</v>
      </c>
      <c r="I8" s="30">
        <v>4</v>
      </c>
      <c r="J8" s="30">
        <v>10</v>
      </c>
      <c r="K8" s="30">
        <v>2.5</v>
      </c>
      <c r="L8" s="30">
        <v>5</v>
      </c>
      <c r="M8" s="30">
        <v>5</v>
      </c>
      <c r="N8" s="30">
        <v>4</v>
      </c>
      <c r="O8" s="30">
        <v>8</v>
      </c>
      <c r="P8" s="60">
        <f aca="true" t="shared" si="0" ref="P8:P45">SUM(H8:O8)</f>
        <v>42.5</v>
      </c>
      <c r="Q8" s="30">
        <v>1</v>
      </c>
      <c r="R8" s="60" t="s">
        <v>309</v>
      </c>
      <c r="S8" s="87">
        <f aca="true" t="shared" si="1" ref="S8:S45">P8/77*100</f>
        <v>55.1948051948052</v>
      </c>
    </row>
    <row r="9" spans="1:19" ht="20.25" customHeight="1">
      <c r="A9" s="33">
        <v>2</v>
      </c>
      <c r="B9" s="101" t="s">
        <v>146</v>
      </c>
      <c r="C9" s="83" t="s">
        <v>439</v>
      </c>
      <c r="D9" s="83" t="s">
        <v>434</v>
      </c>
      <c r="E9" s="102" t="s">
        <v>127</v>
      </c>
      <c r="F9" s="30">
        <v>8</v>
      </c>
      <c r="G9" s="61" t="s">
        <v>343</v>
      </c>
      <c r="H9" s="30">
        <v>4</v>
      </c>
      <c r="I9" s="30">
        <v>4</v>
      </c>
      <c r="J9" s="30">
        <v>10</v>
      </c>
      <c r="K9" s="30">
        <v>3</v>
      </c>
      <c r="L9" s="30">
        <v>5</v>
      </c>
      <c r="M9" s="30">
        <v>1</v>
      </c>
      <c r="N9" s="30">
        <v>5</v>
      </c>
      <c r="O9" s="30">
        <v>8</v>
      </c>
      <c r="P9" s="60">
        <f t="shared" si="0"/>
        <v>40</v>
      </c>
      <c r="Q9" s="30">
        <v>2</v>
      </c>
      <c r="R9" s="60" t="s">
        <v>310</v>
      </c>
      <c r="S9" s="87">
        <f t="shared" si="1"/>
        <v>51.94805194805194</v>
      </c>
    </row>
    <row r="10" spans="1:19" ht="20.25" customHeight="1">
      <c r="A10" s="33">
        <v>3</v>
      </c>
      <c r="B10" s="78" t="s">
        <v>154</v>
      </c>
      <c r="C10" s="78" t="s">
        <v>434</v>
      </c>
      <c r="D10" s="78" t="s">
        <v>434</v>
      </c>
      <c r="E10" s="78" t="s">
        <v>54</v>
      </c>
      <c r="F10" s="31">
        <v>8</v>
      </c>
      <c r="G10" s="61" t="s">
        <v>342</v>
      </c>
      <c r="H10" s="30">
        <v>0</v>
      </c>
      <c r="I10" s="30">
        <v>4</v>
      </c>
      <c r="J10" s="30">
        <v>9</v>
      </c>
      <c r="K10" s="30">
        <v>4.5</v>
      </c>
      <c r="L10" s="30">
        <v>5</v>
      </c>
      <c r="M10" s="30">
        <v>3</v>
      </c>
      <c r="N10" s="30">
        <v>4</v>
      </c>
      <c r="O10" s="30">
        <v>9</v>
      </c>
      <c r="P10" s="60">
        <f t="shared" si="0"/>
        <v>38.5</v>
      </c>
      <c r="Q10" s="30">
        <v>3</v>
      </c>
      <c r="R10" s="60" t="s">
        <v>311</v>
      </c>
      <c r="S10" s="87">
        <f t="shared" si="1"/>
        <v>50</v>
      </c>
    </row>
    <row r="11" spans="1:19" ht="20.25" customHeight="1">
      <c r="A11" s="33">
        <v>4</v>
      </c>
      <c r="B11" s="79" t="s">
        <v>157</v>
      </c>
      <c r="C11" s="79" t="s">
        <v>452</v>
      </c>
      <c r="D11" s="79" t="s">
        <v>447</v>
      </c>
      <c r="E11" s="88" t="s">
        <v>30</v>
      </c>
      <c r="F11" s="30">
        <v>8</v>
      </c>
      <c r="G11" s="61" t="s">
        <v>344</v>
      </c>
      <c r="H11" s="30">
        <v>5</v>
      </c>
      <c r="I11" s="30">
        <v>5</v>
      </c>
      <c r="J11" s="30">
        <v>10</v>
      </c>
      <c r="K11" s="30">
        <v>4.5</v>
      </c>
      <c r="L11" s="30">
        <v>4</v>
      </c>
      <c r="M11" s="30">
        <v>2</v>
      </c>
      <c r="N11" s="30">
        <v>2</v>
      </c>
      <c r="O11" s="30">
        <v>6</v>
      </c>
      <c r="P11" s="60">
        <f t="shared" si="0"/>
        <v>38.5</v>
      </c>
      <c r="Q11" s="30">
        <v>3</v>
      </c>
      <c r="R11" s="60" t="s">
        <v>311</v>
      </c>
      <c r="S11" s="87">
        <f t="shared" si="1"/>
        <v>50</v>
      </c>
    </row>
    <row r="12" spans="1:19" ht="20.25" customHeight="1">
      <c r="A12" s="33">
        <v>5</v>
      </c>
      <c r="B12" s="77" t="s">
        <v>137</v>
      </c>
      <c r="C12" s="77" t="s">
        <v>445</v>
      </c>
      <c r="D12" s="77" t="s">
        <v>437</v>
      </c>
      <c r="E12" s="99" t="s">
        <v>20</v>
      </c>
      <c r="F12" s="30">
        <v>8</v>
      </c>
      <c r="G12" s="61" t="s">
        <v>353</v>
      </c>
      <c r="H12" s="30">
        <v>0</v>
      </c>
      <c r="I12" s="30">
        <v>4</v>
      </c>
      <c r="J12" s="30">
        <v>6</v>
      </c>
      <c r="K12" s="30">
        <v>2.5</v>
      </c>
      <c r="L12" s="30">
        <v>2</v>
      </c>
      <c r="M12" s="30">
        <v>2</v>
      </c>
      <c r="N12" s="30">
        <v>1</v>
      </c>
      <c r="O12" s="30">
        <v>6</v>
      </c>
      <c r="P12" s="60">
        <f t="shared" si="0"/>
        <v>23.5</v>
      </c>
      <c r="Q12" s="30">
        <v>4</v>
      </c>
      <c r="R12" s="30"/>
      <c r="S12" s="87">
        <f t="shared" si="1"/>
        <v>30.519480519480517</v>
      </c>
    </row>
    <row r="13" spans="1:19" ht="20.25" customHeight="1">
      <c r="A13" s="33">
        <v>6</v>
      </c>
      <c r="B13" s="78" t="s">
        <v>51</v>
      </c>
      <c r="C13" s="78" t="s">
        <v>435</v>
      </c>
      <c r="D13" s="78" t="s">
        <v>435</v>
      </c>
      <c r="E13" s="78" t="s">
        <v>54</v>
      </c>
      <c r="F13" s="30">
        <v>8</v>
      </c>
      <c r="G13" s="61" t="s">
        <v>346</v>
      </c>
      <c r="H13" s="30">
        <v>0</v>
      </c>
      <c r="I13" s="30">
        <v>6</v>
      </c>
      <c r="J13" s="30">
        <v>7</v>
      </c>
      <c r="K13" s="30">
        <v>3.5</v>
      </c>
      <c r="L13" s="30">
        <v>2</v>
      </c>
      <c r="M13" s="30">
        <v>3</v>
      </c>
      <c r="N13" s="30">
        <v>0</v>
      </c>
      <c r="O13" s="30">
        <v>2</v>
      </c>
      <c r="P13" s="60">
        <f t="shared" si="0"/>
        <v>23.5</v>
      </c>
      <c r="Q13" s="30">
        <v>4</v>
      </c>
      <c r="R13" s="30"/>
      <c r="S13" s="87">
        <f t="shared" si="1"/>
        <v>30.519480519480517</v>
      </c>
    </row>
    <row r="14" spans="1:19" ht="20.25" customHeight="1">
      <c r="A14" s="33">
        <v>7</v>
      </c>
      <c r="B14" s="78" t="s">
        <v>153</v>
      </c>
      <c r="C14" s="78" t="s">
        <v>434</v>
      </c>
      <c r="D14" s="78" t="s">
        <v>448</v>
      </c>
      <c r="E14" s="78" t="s">
        <v>54</v>
      </c>
      <c r="F14" s="31">
        <v>8</v>
      </c>
      <c r="G14" s="61" t="s">
        <v>361</v>
      </c>
      <c r="H14" s="30">
        <v>0</v>
      </c>
      <c r="I14" s="30">
        <v>5</v>
      </c>
      <c r="J14" s="30">
        <v>8</v>
      </c>
      <c r="K14" s="30">
        <v>2</v>
      </c>
      <c r="L14" s="30">
        <v>2</v>
      </c>
      <c r="M14" s="30">
        <v>0</v>
      </c>
      <c r="N14" s="30">
        <v>3</v>
      </c>
      <c r="O14" s="30">
        <v>2</v>
      </c>
      <c r="P14" s="60">
        <f t="shared" si="0"/>
        <v>22</v>
      </c>
      <c r="Q14" s="30">
        <v>5</v>
      </c>
      <c r="R14" s="30"/>
      <c r="S14" s="87">
        <f t="shared" si="1"/>
        <v>28.57142857142857</v>
      </c>
    </row>
    <row r="15" spans="1:19" ht="20.25" customHeight="1">
      <c r="A15" s="33">
        <v>8</v>
      </c>
      <c r="B15" s="78" t="s">
        <v>155</v>
      </c>
      <c r="C15" s="78" t="s">
        <v>434</v>
      </c>
      <c r="D15" s="78" t="s">
        <v>436</v>
      </c>
      <c r="E15" s="78" t="s">
        <v>54</v>
      </c>
      <c r="F15" s="30">
        <v>8</v>
      </c>
      <c r="G15" s="61" t="s">
        <v>371</v>
      </c>
      <c r="H15" s="30">
        <v>0</v>
      </c>
      <c r="I15" s="30">
        <v>5</v>
      </c>
      <c r="J15" s="30">
        <v>6</v>
      </c>
      <c r="K15" s="30">
        <v>4</v>
      </c>
      <c r="L15" s="30">
        <v>1</v>
      </c>
      <c r="M15" s="30">
        <v>2</v>
      </c>
      <c r="N15" s="30">
        <v>2</v>
      </c>
      <c r="O15" s="30">
        <v>0</v>
      </c>
      <c r="P15" s="60">
        <f t="shared" si="0"/>
        <v>20</v>
      </c>
      <c r="Q15" s="30">
        <v>6</v>
      </c>
      <c r="R15" s="30"/>
      <c r="S15" s="87">
        <f t="shared" si="1"/>
        <v>25.97402597402597</v>
      </c>
    </row>
    <row r="16" spans="1:19" ht="20.25" customHeight="1">
      <c r="A16" s="33">
        <v>9</v>
      </c>
      <c r="B16" s="82" t="s">
        <v>132</v>
      </c>
      <c r="C16" s="82" t="s">
        <v>434</v>
      </c>
      <c r="D16" s="82" t="s">
        <v>440</v>
      </c>
      <c r="E16" s="76" t="s">
        <v>28</v>
      </c>
      <c r="F16" s="30">
        <v>8</v>
      </c>
      <c r="G16" s="61" t="s">
        <v>355</v>
      </c>
      <c r="H16" s="30">
        <v>0</v>
      </c>
      <c r="I16" s="30">
        <v>4</v>
      </c>
      <c r="J16" s="30">
        <v>5</v>
      </c>
      <c r="K16" s="30">
        <v>1</v>
      </c>
      <c r="L16" s="30">
        <v>3</v>
      </c>
      <c r="M16" s="30">
        <v>2</v>
      </c>
      <c r="N16" s="30">
        <v>1</v>
      </c>
      <c r="O16" s="30">
        <v>3</v>
      </c>
      <c r="P16" s="60">
        <f t="shared" si="0"/>
        <v>19</v>
      </c>
      <c r="Q16" s="30">
        <v>7</v>
      </c>
      <c r="R16" s="30"/>
      <c r="S16" s="87">
        <f t="shared" si="1"/>
        <v>24.675324675324674</v>
      </c>
    </row>
    <row r="17" spans="1:19" ht="20.25" customHeight="1">
      <c r="A17" s="33">
        <v>10</v>
      </c>
      <c r="B17" s="79" t="s">
        <v>158</v>
      </c>
      <c r="C17" s="79" t="s">
        <v>440</v>
      </c>
      <c r="D17" s="79" t="s">
        <v>445</v>
      </c>
      <c r="E17" s="88" t="s">
        <v>30</v>
      </c>
      <c r="F17" s="30">
        <v>8</v>
      </c>
      <c r="G17" s="61" t="s">
        <v>349</v>
      </c>
      <c r="H17" s="30">
        <v>1</v>
      </c>
      <c r="I17" s="30">
        <v>4</v>
      </c>
      <c r="J17" s="30">
        <v>1</v>
      </c>
      <c r="K17" s="30">
        <v>1.5</v>
      </c>
      <c r="L17" s="30">
        <v>5</v>
      </c>
      <c r="M17" s="30">
        <v>2</v>
      </c>
      <c r="N17" s="30">
        <v>3</v>
      </c>
      <c r="O17" s="30">
        <v>1</v>
      </c>
      <c r="P17" s="60">
        <f t="shared" si="0"/>
        <v>18.5</v>
      </c>
      <c r="Q17" s="30">
        <v>8</v>
      </c>
      <c r="R17" s="30"/>
      <c r="S17" s="87">
        <f t="shared" si="1"/>
        <v>24.025974025974026</v>
      </c>
    </row>
    <row r="18" spans="1:19" ht="20.25" customHeight="1">
      <c r="A18" s="33">
        <v>11</v>
      </c>
      <c r="B18" s="78" t="s">
        <v>156</v>
      </c>
      <c r="C18" s="78" t="s">
        <v>434</v>
      </c>
      <c r="D18" s="78" t="s">
        <v>437</v>
      </c>
      <c r="E18" s="78" t="s">
        <v>54</v>
      </c>
      <c r="F18" s="30">
        <v>8</v>
      </c>
      <c r="G18" s="61" t="s">
        <v>363</v>
      </c>
      <c r="H18" s="30">
        <v>0</v>
      </c>
      <c r="I18" s="30">
        <v>3</v>
      </c>
      <c r="J18" s="30">
        <v>6</v>
      </c>
      <c r="K18" s="30">
        <v>2</v>
      </c>
      <c r="L18" s="30">
        <v>3</v>
      </c>
      <c r="M18" s="30">
        <v>2</v>
      </c>
      <c r="N18" s="30">
        <v>1</v>
      </c>
      <c r="O18" s="30">
        <v>0</v>
      </c>
      <c r="P18" s="60">
        <f t="shared" si="0"/>
        <v>17</v>
      </c>
      <c r="Q18" s="30">
        <v>9</v>
      </c>
      <c r="R18" s="30"/>
      <c r="S18" s="87">
        <f t="shared" si="1"/>
        <v>22.07792207792208</v>
      </c>
    </row>
    <row r="19" spans="1:19" ht="20.25" customHeight="1">
      <c r="A19" s="33">
        <v>12</v>
      </c>
      <c r="B19" s="78" t="s">
        <v>138</v>
      </c>
      <c r="C19" s="78" t="s">
        <v>437</v>
      </c>
      <c r="D19" s="78" t="s">
        <v>434</v>
      </c>
      <c r="E19" s="78" t="s">
        <v>18</v>
      </c>
      <c r="F19" s="30">
        <v>8</v>
      </c>
      <c r="G19" s="61" t="s">
        <v>372</v>
      </c>
      <c r="H19" s="30">
        <v>0</v>
      </c>
      <c r="I19" s="30">
        <v>5</v>
      </c>
      <c r="J19" s="30">
        <v>4</v>
      </c>
      <c r="K19" s="30">
        <v>1.5</v>
      </c>
      <c r="L19" s="30">
        <v>2</v>
      </c>
      <c r="M19" s="30">
        <v>0</v>
      </c>
      <c r="N19" s="30">
        <v>1</v>
      </c>
      <c r="O19" s="30">
        <v>1</v>
      </c>
      <c r="P19" s="60">
        <f t="shared" si="0"/>
        <v>14.5</v>
      </c>
      <c r="Q19" s="30">
        <v>10</v>
      </c>
      <c r="R19" s="30"/>
      <c r="S19" s="87">
        <f t="shared" si="1"/>
        <v>18.83116883116883</v>
      </c>
    </row>
    <row r="20" spans="1:19" ht="20.25" customHeight="1">
      <c r="A20" s="33">
        <v>13</v>
      </c>
      <c r="B20" s="101" t="s">
        <v>147</v>
      </c>
      <c r="C20" s="83" t="s">
        <v>441</v>
      </c>
      <c r="D20" s="83" t="s">
        <v>433</v>
      </c>
      <c r="E20" s="102" t="s">
        <v>127</v>
      </c>
      <c r="F20" s="30">
        <v>8</v>
      </c>
      <c r="G20" s="61" t="s">
        <v>351</v>
      </c>
      <c r="H20" s="30">
        <v>0</v>
      </c>
      <c r="I20" s="30">
        <v>3</v>
      </c>
      <c r="J20" s="30">
        <v>7</v>
      </c>
      <c r="K20" s="30">
        <v>2</v>
      </c>
      <c r="L20" s="30">
        <v>0</v>
      </c>
      <c r="M20" s="30">
        <v>0</v>
      </c>
      <c r="N20" s="30">
        <v>2</v>
      </c>
      <c r="O20" s="30">
        <v>0</v>
      </c>
      <c r="P20" s="60">
        <f t="shared" si="0"/>
        <v>14</v>
      </c>
      <c r="Q20" s="30">
        <v>11</v>
      </c>
      <c r="R20" s="30"/>
      <c r="S20" s="87">
        <f t="shared" si="1"/>
        <v>18.181818181818183</v>
      </c>
    </row>
    <row r="21" spans="1:19" ht="20.25" customHeight="1">
      <c r="A21" s="33">
        <v>14</v>
      </c>
      <c r="B21" s="76" t="s">
        <v>49</v>
      </c>
      <c r="C21" s="76" t="s">
        <v>434</v>
      </c>
      <c r="D21" s="76" t="s">
        <v>434</v>
      </c>
      <c r="E21" s="76" t="s">
        <v>53</v>
      </c>
      <c r="F21" s="30">
        <v>8</v>
      </c>
      <c r="G21" s="61" t="s">
        <v>364</v>
      </c>
      <c r="H21" s="30">
        <v>0</v>
      </c>
      <c r="I21" s="30">
        <v>3</v>
      </c>
      <c r="J21" s="30">
        <v>5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60">
        <f t="shared" si="0"/>
        <v>13</v>
      </c>
      <c r="Q21" s="30">
        <v>12</v>
      </c>
      <c r="R21" s="30"/>
      <c r="S21" s="87">
        <f t="shared" si="1"/>
        <v>16.883116883116884</v>
      </c>
    </row>
    <row r="22" spans="1:19" ht="20.25" customHeight="1">
      <c r="A22" s="33">
        <v>15</v>
      </c>
      <c r="B22" s="85" t="s">
        <v>141</v>
      </c>
      <c r="C22" s="85" t="s">
        <v>434</v>
      </c>
      <c r="D22" s="85" t="s">
        <v>438</v>
      </c>
      <c r="E22" s="77" t="s">
        <v>68</v>
      </c>
      <c r="F22" s="31">
        <v>8</v>
      </c>
      <c r="G22" s="61" t="s">
        <v>362</v>
      </c>
      <c r="H22" s="30">
        <v>0</v>
      </c>
      <c r="I22" s="30">
        <v>0</v>
      </c>
      <c r="J22" s="30">
        <v>4</v>
      </c>
      <c r="K22" s="30">
        <v>3</v>
      </c>
      <c r="L22" s="30">
        <v>2</v>
      </c>
      <c r="M22" s="30">
        <v>1</v>
      </c>
      <c r="N22" s="30">
        <v>0</v>
      </c>
      <c r="O22" s="30">
        <v>1</v>
      </c>
      <c r="P22" s="60">
        <f t="shared" si="0"/>
        <v>11</v>
      </c>
      <c r="Q22" s="30">
        <v>13</v>
      </c>
      <c r="R22" s="30"/>
      <c r="S22" s="87">
        <f t="shared" si="1"/>
        <v>14.285714285714285</v>
      </c>
    </row>
    <row r="23" spans="1:19" ht="20.25" customHeight="1">
      <c r="A23" s="33">
        <v>16</v>
      </c>
      <c r="B23" s="83" t="s">
        <v>143</v>
      </c>
      <c r="C23" s="83" t="s">
        <v>440</v>
      </c>
      <c r="D23" s="83" t="s">
        <v>437</v>
      </c>
      <c r="E23" s="77" t="s">
        <v>29</v>
      </c>
      <c r="F23" s="30">
        <v>8</v>
      </c>
      <c r="G23" s="61" t="s">
        <v>373</v>
      </c>
      <c r="H23" s="30">
        <v>0</v>
      </c>
      <c r="I23" s="30">
        <v>2</v>
      </c>
      <c r="J23" s="30">
        <v>5</v>
      </c>
      <c r="K23" s="30">
        <v>1</v>
      </c>
      <c r="L23" s="30">
        <v>0</v>
      </c>
      <c r="M23" s="30">
        <v>0</v>
      </c>
      <c r="N23" s="30">
        <v>0</v>
      </c>
      <c r="O23" s="30">
        <v>3</v>
      </c>
      <c r="P23" s="60">
        <f t="shared" si="0"/>
        <v>11</v>
      </c>
      <c r="Q23" s="30">
        <v>13</v>
      </c>
      <c r="R23" s="30"/>
      <c r="S23" s="87">
        <f t="shared" si="1"/>
        <v>14.285714285714285</v>
      </c>
    </row>
    <row r="24" spans="1:19" ht="20.25" customHeight="1">
      <c r="A24" s="33">
        <v>17</v>
      </c>
      <c r="B24" s="101" t="s">
        <v>149</v>
      </c>
      <c r="C24" s="83" t="s">
        <v>438</v>
      </c>
      <c r="D24" s="83" t="s">
        <v>435</v>
      </c>
      <c r="E24" s="102" t="s">
        <v>127</v>
      </c>
      <c r="F24" s="30">
        <v>8</v>
      </c>
      <c r="G24" s="61" t="s">
        <v>356</v>
      </c>
      <c r="H24" s="30">
        <v>0</v>
      </c>
      <c r="I24" s="30">
        <v>3</v>
      </c>
      <c r="J24" s="30">
        <v>0</v>
      </c>
      <c r="K24" s="30">
        <v>2</v>
      </c>
      <c r="L24" s="30">
        <v>2</v>
      </c>
      <c r="M24" s="30">
        <v>4</v>
      </c>
      <c r="N24" s="30">
        <v>0</v>
      </c>
      <c r="O24" s="30">
        <v>0</v>
      </c>
      <c r="P24" s="60">
        <f t="shared" si="0"/>
        <v>11</v>
      </c>
      <c r="Q24" s="30">
        <v>13</v>
      </c>
      <c r="R24" s="30"/>
      <c r="S24" s="87">
        <f t="shared" si="1"/>
        <v>14.285714285714285</v>
      </c>
    </row>
    <row r="25" spans="1:19" ht="20.25" customHeight="1">
      <c r="A25" s="33">
        <v>18</v>
      </c>
      <c r="B25" s="101" t="s">
        <v>150</v>
      </c>
      <c r="C25" s="83" t="s">
        <v>440</v>
      </c>
      <c r="D25" s="83" t="s">
        <v>447</v>
      </c>
      <c r="E25" s="102" t="s">
        <v>127</v>
      </c>
      <c r="F25" s="30">
        <v>8</v>
      </c>
      <c r="G25" s="61" t="s">
        <v>347</v>
      </c>
      <c r="H25" s="30">
        <v>0</v>
      </c>
      <c r="I25" s="30">
        <v>3</v>
      </c>
      <c r="J25" s="30">
        <v>2</v>
      </c>
      <c r="K25" s="30">
        <v>1.5</v>
      </c>
      <c r="L25" s="30">
        <v>2</v>
      </c>
      <c r="M25" s="30">
        <v>2</v>
      </c>
      <c r="N25" s="30">
        <v>0</v>
      </c>
      <c r="O25" s="30">
        <v>0</v>
      </c>
      <c r="P25" s="60">
        <f t="shared" si="0"/>
        <v>10.5</v>
      </c>
      <c r="Q25" s="30">
        <v>14</v>
      </c>
      <c r="R25" s="30"/>
      <c r="S25" s="87">
        <f t="shared" si="1"/>
        <v>13.636363636363635</v>
      </c>
    </row>
    <row r="26" spans="1:19" ht="20.25" customHeight="1">
      <c r="A26" s="33">
        <v>19</v>
      </c>
      <c r="B26" s="76" t="s">
        <v>131</v>
      </c>
      <c r="C26" s="81" t="s">
        <v>437</v>
      </c>
      <c r="D26" s="81" t="s">
        <v>439</v>
      </c>
      <c r="E26" s="76" t="s">
        <v>124</v>
      </c>
      <c r="F26" s="30">
        <v>8</v>
      </c>
      <c r="G26" s="61" t="s">
        <v>370</v>
      </c>
      <c r="H26" s="30">
        <v>0</v>
      </c>
      <c r="I26" s="30">
        <v>4</v>
      </c>
      <c r="J26" s="30">
        <v>4</v>
      </c>
      <c r="K26" s="30">
        <v>0</v>
      </c>
      <c r="L26" s="30">
        <v>0</v>
      </c>
      <c r="M26" s="30">
        <v>0</v>
      </c>
      <c r="N26" s="30">
        <v>2</v>
      </c>
      <c r="O26" s="30">
        <v>0</v>
      </c>
      <c r="P26" s="60">
        <f t="shared" si="0"/>
        <v>10</v>
      </c>
      <c r="Q26" s="30">
        <v>15</v>
      </c>
      <c r="R26" s="30"/>
      <c r="S26" s="87">
        <f t="shared" si="1"/>
        <v>12.987012987012985</v>
      </c>
    </row>
    <row r="27" spans="1:19" ht="20.25" customHeight="1">
      <c r="A27" s="33">
        <v>20</v>
      </c>
      <c r="B27" s="101" t="s">
        <v>148</v>
      </c>
      <c r="C27" s="83" t="s">
        <v>437</v>
      </c>
      <c r="D27" s="83" t="s">
        <v>443</v>
      </c>
      <c r="E27" s="102" t="s">
        <v>127</v>
      </c>
      <c r="F27" s="31">
        <v>8</v>
      </c>
      <c r="G27" s="61" t="s">
        <v>354</v>
      </c>
      <c r="H27" s="30">
        <v>0</v>
      </c>
      <c r="I27" s="30">
        <v>3</v>
      </c>
      <c r="J27" s="30">
        <v>1</v>
      </c>
      <c r="K27" s="30">
        <v>0</v>
      </c>
      <c r="L27" s="30">
        <v>0</v>
      </c>
      <c r="M27" s="30">
        <v>3</v>
      </c>
      <c r="N27" s="30">
        <v>3</v>
      </c>
      <c r="O27" s="30">
        <v>0</v>
      </c>
      <c r="P27" s="60">
        <f t="shared" si="0"/>
        <v>10</v>
      </c>
      <c r="Q27" s="30">
        <v>15</v>
      </c>
      <c r="R27" s="30"/>
      <c r="S27" s="87">
        <f t="shared" si="1"/>
        <v>12.987012987012985</v>
      </c>
    </row>
    <row r="28" spans="1:19" ht="20.25" customHeight="1">
      <c r="A28" s="33">
        <v>21</v>
      </c>
      <c r="B28" s="83" t="s">
        <v>145</v>
      </c>
      <c r="C28" s="83" t="s">
        <v>433</v>
      </c>
      <c r="D28" s="83" t="s">
        <v>438</v>
      </c>
      <c r="E28" s="77" t="s">
        <v>29</v>
      </c>
      <c r="F28" s="30">
        <v>8</v>
      </c>
      <c r="G28" s="61" t="s">
        <v>360</v>
      </c>
      <c r="H28" s="30">
        <v>0</v>
      </c>
      <c r="I28" s="30">
        <v>4</v>
      </c>
      <c r="J28" s="30">
        <v>1</v>
      </c>
      <c r="K28" s="30">
        <v>1</v>
      </c>
      <c r="L28" s="30">
        <v>1</v>
      </c>
      <c r="M28" s="30">
        <v>0</v>
      </c>
      <c r="N28" s="30">
        <v>0</v>
      </c>
      <c r="O28" s="30">
        <v>1</v>
      </c>
      <c r="P28" s="60">
        <f t="shared" si="0"/>
        <v>8</v>
      </c>
      <c r="Q28" s="30">
        <v>16</v>
      </c>
      <c r="R28" s="30"/>
      <c r="S28" s="87">
        <f t="shared" si="1"/>
        <v>10.38961038961039</v>
      </c>
    </row>
    <row r="29" spans="1:19" ht="20.25" customHeight="1">
      <c r="A29" s="33">
        <v>22</v>
      </c>
      <c r="B29" s="101" t="s">
        <v>151</v>
      </c>
      <c r="C29" s="83" t="s">
        <v>440</v>
      </c>
      <c r="D29" s="83" t="s">
        <v>437</v>
      </c>
      <c r="E29" s="102" t="s">
        <v>127</v>
      </c>
      <c r="F29" s="30">
        <v>8</v>
      </c>
      <c r="G29" s="61" t="s">
        <v>352</v>
      </c>
      <c r="H29" s="30">
        <v>0</v>
      </c>
      <c r="I29" s="30">
        <v>2</v>
      </c>
      <c r="J29" s="30">
        <v>0</v>
      </c>
      <c r="K29" s="30">
        <v>1.5</v>
      </c>
      <c r="L29" s="30">
        <v>0</v>
      </c>
      <c r="M29" s="30">
        <v>0</v>
      </c>
      <c r="N29" s="30">
        <v>2</v>
      </c>
      <c r="O29" s="30">
        <v>1</v>
      </c>
      <c r="P29" s="60">
        <f t="shared" si="0"/>
        <v>6.5</v>
      </c>
      <c r="Q29" s="30">
        <v>17</v>
      </c>
      <c r="R29" s="30"/>
      <c r="S29" s="87">
        <f t="shared" si="1"/>
        <v>8.441558441558442</v>
      </c>
    </row>
    <row r="30" spans="1:19" ht="20.25" customHeight="1">
      <c r="A30" s="33">
        <v>23</v>
      </c>
      <c r="B30" s="82" t="s">
        <v>133</v>
      </c>
      <c r="C30" s="82" t="s">
        <v>435</v>
      </c>
      <c r="D30" s="82" t="s">
        <v>446</v>
      </c>
      <c r="E30" s="76" t="s">
        <v>28</v>
      </c>
      <c r="F30" s="30">
        <v>8</v>
      </c>
      <c r="G30" s="61" t="s">
        <v>348</v>
      </c>
      <c r="H30" s="30">
        <v>0</v>
      </c>
      <c r="I30" s="30">
        <v>3</v>
      </c>
      <c r="J30" s="30">
        <v>2</v>
      </c>
      <c r="K30" s="30">
        <v>0</v>
      </c>
      <c r="L30" s="30">
        <v>0</v>
      </c>
      <c r="M30" s="30">
        <v>1</v>
      </c>
      <c r="N30" s="30">
        <v>0</v>
      </c>
      <c r="O30" s="30">
        <v>0</v>
      </c>
      <c r="P30" s="60">
        <f t="shared" si="0"/>
        <v>6</v>
      </c>
      <c r="Q30" s="30">
        <v>18</v>
      </c>
      <c r="R30" s="30"/>
      <c r="S30" s="87">
        <f t="shared" si="1"/>
        <v>7.792207792207792</v>
      </c>
    </row>
    <row r="31" spans="1:19" ht="20.25" customHeight="1">
      <c r="A31" s="33">
        <v>24</v>
      </c>
      <c r="B31" s="83" t="s">
        <v>159</v>
      </c>
      <c r="C31" s="83" t="s">
        <v>436</v>
      </c>
      <c r="D31" s="83" t="s">
        <v>434</v>
      </c>
      <c r="E31" s="77" t="s">
        <v>19</v>
      </c>
      <c r="F31" s="30">
        <v>8</v>
      </c>
      <c r="G31" s="61" t="s">
        <v>366</v>
      </c>
      <c r="H31" s="30">
        <v>0</v>
      </c>
      <c r="I31" s="30">
        <v>3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1</v>
      </c>
      <c r="P31" s="60">
        <f t="shared" si="0"/>
        <v>4</v>
      </c>
      <c r="Q31" s="30">
        <v>19</v>
      </c>
      <c r="R31" s="30"/>
      <c r="S31" s="87">
        <f t="shared" si="1"/>
        <v>5.194805194805195</v>
      </c>
    </row>
    <row r="32" spans="1:19" ht="20.25" customHeight="1">
      <c r="A32" s="33">
        <v>25</v>
      </c>
      <c r="B32" s="83" t="s">
        <v>48</v>
      </c>
      <c r="C32" s="83" t="s">
        <v>435</v>
      </c>
      <c r="D32" s="83" t="s">
        <v>449</v>
      </c>
      <c r="E32" s="77" t="s">
        <v>19</v>
      </c>
      <c r="F32" s="30">
        <v>8</v>
      </c>
      <c r="G32" s="61" t="s">
        <v>365</v>
      </c>
      <c r="H32" s="30">
        <v>0</v>
      </c>
      <c r="I32" s="30">
        <v>3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1</v>
      </c>
      <c r="P32" s="60">
        <f t="shared" si="0"/>
        <v>4</v>
      </c>
      <c r="Q32" s="30">
        <v>19</v>
      </c>
      <c r="R32" s="30"/>
      <c r="S32" s="87">
        <f t="shared" si="1"/>
        <v>5.194805194805195</v>
      </c>
    </row>
    <row r="33" spans="1:19" ht="20.25" customHeight="1">
      <c r="A33" s="33">
        <v>26</v>
      </c>
      <c r="B33" s="83" t="s">
        <v>161</v>
      </c>
      <c r="C33" s="83" t="s">
        <v>435</v>
      </c>
      <c r="D33" s="83" t="s">
        <v>435</v>
      </c>
      <c r="E33" s="77" t="s">
        <v>19</v>
      </c>
      <c r="F33" s="31">
        <v>8</v>
      </c>
      <c r="G33" s="61" t="s">
        <v>359</v>
      </c>
      <c r="H33" s="30">
        <v>0</v>
      </c>
      <c r="I33" s="30">
        <v>2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2</v>
      </c>
      <c r="P33" s="60">
        <f t="shared" si="0"/>
        <v>4</v>
      </c>
      <c r="Q33" s="30">
        <v>19</v>
      </c>
      <c r="R33" s="30"/>
      <c r="S33" s="87">
        <f t="shared" si="1"/>
        <v>5.194805194805195</v>
      </c>
    </row>
    <row r="34" spans="1:19" ht="20.25" customHeight="1">
      <c r="A34" s="33">
        <v>27</v>
      </c>
      <c r="B34" s="85" t="s">
        <v>140</v>
      </c>
      <c r="C34" s="85" t="s">
        <v>433</v>
      </c>
      <c r="D34" s="85" t="s">
        <v>453</v>
      </c>
      <c r="E34" s="77" t="s">
        <v>68</v>
      </c>
      <c r="F34" s="30">
        <v>8</v>
      </c>
      <c r="G34" s="61" t="s">
        <v>357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1</v>
      </c>
      <c r="N34" s="30">
        <v>2</v>
      </c>
      <c r="O34" s="30">
        <v>0</v>
      </c>
      <c r="P34" s="60">
        <f t="shared" si="0"/>
        <v>3</v>
      </c>
      <c r="Q34" s="30">
        <v>20</v>
      </c>
      <c r="R34" s="60"/>
      <c r="S34" s="87">
        <f t="shared" si="1"/>
        <v>3.896103896103896</v>
      </c>
    </row>
    <row r="35" spans="1:19" ht="20.25" customHeight="1">
      <c r="A35" s="33">
        <v>28</v>
      </c>
      <c r="B35" s="83" t="s">
        <v>142</v>
      </c>
      <c r="C35" s="83" t="s">
        <v>433</v>
      </c>
      <c r="D35" s="83" t="s">
        <v>440</v>
      </c>
      <c r="E35" s="77" t="s">
        <v>29</v>
      </c>
      <c r="F35" s="30">
        <v>8</v>
      </c>
      <c r="G35" s="61" t="s">
        <v>368</v>
      </c>
      <c r="H35" s="30">
        <v>0</v>
      </c>
      <c r="I35" s="30">
        <v>2</v>
      </c>
      <c r="J35" s="30">
        <v>0</v>
      </c>
      <c r="K35" s="30">
        <v>0</v>
      </c>
      <c r="L35" s="30">
        <v>0</v>
      </c>
      <c r="M35" s="30">
        <v>1</v>
      </c>
      <c r="N35" s="30">
        <v>0</v>
      </c>
      <c r="O35" s="30">
        <v>0</v>
      </c>
      <c r="P35" s="60">
        <f t="shared" si="0"/>
        <v>3</v>
      </c>
      <c r="Q35" s="30">
        <v>20</v>
      </c>
      <c r="R35" s="30"/>
      <c r="S35" s="87">
        <f t="shared" si="1"/>
        <v>3.896103896103896</v>
      </c>
    </row>
    <row r="36" spans="1:19" ht="20.25" customHeight="1">
      <c r="A36" s="33">
        <v>29</v>
      </c>
      <c r="B36" s="83" t="s">
        <v>162</v>
      </c>
      <c r="C36" s="83" t="s">
        <v>434</v>
      </c>
      <c r="D36" s="83" t="s">
        <v>438</v>
      </c>
      <c r="E36" s="100" t="s">
        <v>19</v>
      </c>
      <c r="F36" s="30">
        <v>8</v>
      </c>
      <c r="G36" s="61" t="s">
        <v>367</v>
      </c>
      <c r="H36" s="30">
        <v>0</v>
      </c>
      <c r="I36" s="30">
        <v>3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60">
        <f t="shared" si="0"/>
        <v>3</v>
      </c>
      <c r="Q36" s="30">
        <v>20</v>
      </c>
      <c r="R36" s="30"/>
      <c r="S36" s="87">
        <f t="shared" si="1"/>
        <v>3.896103896103896</v>
      </c>
    </row>
    <row r="37" spans="1:19" ht="20.25" customHeight="1">
      <c r="A37" s="33">
        <v>30</v>
      </c>
      <c r="B37" s="76" t="s">
        <v>152</v>
      </c>
      <c r="C37" s="76" t="s">
        <v>441</v>
      </c>
      <c r="D37" s="76" t="s">
        <v>433</v>
      </c>
      <c r="E37" s="81" t="s">
        <v>128</v>
      </c>
      <c r="F37" s="30">
        <v>8</v>
      </c>
      <c r="G37" s="61" t="s">
        <v>350</v>
      </c>
      <c r="H37" s="30">
        <v>0</v>
      </c>
      <c r="I37" s="30">
        <v>2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60">
        <f t="shared" si="0"/>
        <v>2</v>
      </c>
      <c r="Q37" s="30">
        <v>21</v>
      </c>
      <c r="R37" s="30"/>
      <c r="S37" s="87">
        <f t="shared" si="1"/>
        <v>2.5974025974025974</v>
      </c>
    </row>
    <row r="38" spans="1:19" ht="17.25" customHeight="1">
      <c r="A38" s="33">
        <v>31</v>
      </c>
      <c r="B38" s="83" t="s">
        <v>160</v>
      </c>
      <c r="C38" s="83" t="s">
        <v>436</v>
      </c>
      <c r="D38" s="83" t="s">
        <v>434</v>
      </c>
      <c r="E38" s="77" t="s">
        <v>19</v>
      </c>
      <c r="F38" s="31">
        <v>8</v>
      </c>
      <c r="G38" s="61" t="s">
        <v>369</v>
      </c>
      <c r="H38" s="30">
        <v>0</v>
      </c>
      <c r="I38" s="30">
        <v>2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60">
        <f t="shared" si="0"/>
        <v>2</v>
      </c>
      <c r="Q38" s="30">
        <v>21</v>
      </c>
      <c r="R38" s="60"/>
      <c r="S38" s="87">
        <f t="shared" si="1"/>
        <v>2.5974025974025974</v>
      </c>
    </row>
    <row r="39" spans="1:19" ht="20.25" customHeight="1" hidden="1">
      <c r="A39" s="33">
        <v>32</v>
      </c>
      <c r="B39" s="82" t="s">
        <v>134</v>
      </c>
      <c r="C39" s="82" t="s">
        <v>439</v>
      </c>
      <c r="D39" s="82" t="s">
        <v>434</v>
      </c>
      <c r="E39" s="76" t="s">
        <v>28</v>
      </c>
      <c r="F39" s="30">
        <v>8</v>
      </c>
      <c r="G39" s="61" t="s">
        <v>163</v>
      </c>
      <c r="H39" s="30"/>
      <c r="I39" s="30"/>
      <c r="J39" s="30"/>
      <c r="K39" s="30"/>
      <c r="L39" s="30"/>
      <c r="M39" s="30"/>
      <c r="N39" s="30"/>
      <c r="O39" s="30"/>
      <c r="P39" s="60">
        <f t="shared" si="0"/>
        <v>0</v>
      </c>
      <c r="Q39" s="30"/>
      <c r="R39" s="30"/>
      <c r="S39" s="87">
        <f t="shared" si="1"/>
        <v>0</v>
      </c>
    </row>
    <row r="40" spans="1:19" ht="20.25" customHeight="1" hidden="1">
      <c r="A40" s="33">
        <v>33</v>
      </c>
      <c r="B40" s="82" t="s">
        <v>135</v>
      </c>
      <c r="C40" s="82" t="s">
        <v>439</v>
      </c>
      <c r="D40" s="82" t="s">
        <v>433</v>
      </c>
      <c r="E40" s="76" t="s">
        <v>28</v>
      </c>
      <c r="F40" s="30">
        <v>8</v>
      </c>
      <c r="G40" s="61" t="s">
        <v>163</v>
      </c>
      <c r="H40" s="30"/>
      <c r="I40" s="30"/>
      <c r="J40" s="30"/>
      <c r="K40" s="30"/>
      <c r="L40" s="30"/>
      <c r="M40" s="30"/>
      <c r="N40" s="30"/>
      <c r="O40" s="30"/>
      <c r="P40" s="60">
        <f t="shared" si="0"/>
        <v>0</v>
      </c>
      <c r="Q40" s="30"/>
      <c r="R40" s="60"/>
      <c r="S40" s="87">
        <f t="shared" si="1"/>
        <v>0</v>
      </c>
    </row>
    <row r="41" spans="1:19" ht="20.25" customHeight="1" hidden="1">
      <c r="A41" s="33">
        <v>34</v>
      </c>
      <c r="B41" s="77" t="s">
        <v>136</v>
      </c>
      <c r="C41" s="77" t="s">
        <v>440</v>
      </c>
      <c r="D41" s="77" t="s">
        <v>448</v>
      </c>
      <c r="E41" s="99" t="s">
        <v>20</v>
      </c>
      <c r="F41" s="30">
        <v>8</v>
      </c>
      <c r="G41" s="61" t="s">
        <v>163</v>
      </c>
      <c r="H41" s="30"/>
      <c r="I41" s="30"/>
      <c r="J41" s="30"/>
      <c r="K41" s="30"/>
      <c r="L41" s="30"/>
      <c r="M41" s="30"/>
      <c r="N41" s="30"/>
      <c r="O41" s="30"/>
      <c r="P41" s="60">
        <f t="shared" si="0"/>
        <v>0</v>
      </c>
      <c r="Q41" s="30"/>
      <c r="R41" s="30"/>
      <c r="S41" s="87">
        <f t="shared" si="1"/>
        <v>0</v>
      </c>
    </row>
    <row r="42" spans="1:19" ht="20.25" customHeight="1" hidden="1">
      <c r="A42" s="33">
        <v>35</v>
      </c>
      <c r="B42" s="85" t="s">
        <v>38</v>
      </c>
      <c r="C42" s="85" t="s">
        <v>436</v>
      </c>
      <c r="D42" s="85" t="s">
        <v>447</v>
      </c>
      <c r="E42" s="99" t="s">
        <v>20</v>
      </c>
      <c r="F42" s="31">
        <v>8</v>
      </c>
      <c r="G42" s="61" t="s">
        <v>163</v>
      </c>
      <c r="H42" s="30"/>
      <c r="I42" s="30"/>
      <c r="J42" s="30"/>
      <c r="K42" s="30"/>
      <c r="L42" s="30"/>
      <c r="M42" s="30"/>
      <c r="N42" s="30"/>
      <c r="O42" s="30"/>
      <c r="P42" s="60">
        <f t="shared" si="0"/>
        <v>0</v>
      </c>
      <c r="Q42" s="30"/>
      <c r="R42" s="30"/>
      <c r="S42" s="87">
        <f t="shared" si="1"/>
        <v>0</v>
      </c>
    </row>
    <row r="43" spans="1:19" ht="20.25" customHeight="1" hidden="1">
      <c r="A43" s="33">
        <v>36</v>
      </c>
      <c r="B43" s="85" t="s">
        <v>139</v>
      </c>
      <c r="C43" s="85" t="s">
        <v>442</v>
      </c>
      <c r="D43" s="85" t="s">
        <v>446</v>
      </c>
      <c r="E43" s="77" t="s">
        <v>68</v>
      </c>
      <c r="F43" s="30">
        <v>8</v>
      </c>
      <c r="G43" s="61" t="s">
        <v>163</v>
      </c>
      <c r="H43" s="30"/>
      <c r="I43" s="30"/>
      <c r="J43" s="30"/>
      <c r="K43" s="30"/>
      <c r="L43" s="30"/>
      <c r="M43" s="30"/>
      <c r="N43" s="30"/>
      <c r="O43" s="30"/>
      <c r="P43" s="60">
        <f t="shared" si="0"/>
        <v>0</v>
      </c>
      <c r="Q43" s="30"/>
      <c r="R43" s="30"/>
      <c r="S43" s="87">
        <f t="shared" si="1"/>
        <v>0</v>
      </c>
    </row>
    <row r="44" spans="1:19" ht="20.25" customHeight="1" hidden="1">
      <c r="A44" s="33">
        <v>37</v>
      </c>
      <c r="B44" s="80" t="s">
        <v>137</v>
      </c>
      <c r="C44" s="80" t="s">
        <v>440</v>
      </c>
      <c r="D44" s="80" t="s">
        <v>439</v>
      </c>
      <c r="E44" s="77" t="s">
        <v>29</v>
      </c>
      <c r="F44" s="30">
        <v>8</v>
      </c>
      <c r="G44" s="61" t="s">
        <v>163</v>
      </c>
      <c r="H44" s="30"/>
      <c r="I44" s="30"/>
      <c r="J44" s="30"/>
      <c r="K44" s="30"/>
      <c r="L44" s="30"/>
      <c r="M44" s="30"/>
      <c r="N44" s="30"/>
      <c r="O44" s="30"/>
      <c r="P44" s="60">
        <f t="shared" si="0"/>
        <v>0</v>
      </c>
      <c r="Q44" s="30"/>
      <c r="R44" s="30"/>
      <c r="S44" s="87">
        <f t="shared" si="1"/>
        <v>0</v>
      </c>
    </row>
    <row r="45" spans="1:19" ht="20.25" customHeight="1">
      <c r="A45" s="33">
        <v>32</v>
      </c>
      <c r="B45" s="83" t="s">
        <v>144</v>
      </c>
      <c r="C45" s="83" t="s">
        <v>437</v>
      </c>
      <c r="D45" s="83" t="s">
        <v>433</v>
      </c>
      <c r="E45" s="77" t="s">
        <v>29</v>
      </c>
      <c r="F45" s="30">
        <v>8</v>
      </c>
      <c r="G45" s="61" t="s">
        <v>358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60">
        <f t="shared" si="0"/>
        <v>0</v>
      </c>
      <c r="Q45" s="30">
        <v>22</v>
      </c>
      <c r="R45" s="30"/>
      <c r="S45" s="87">
        <f t="shared" si="1"/>
        <v>0</v>
      </c>
    </row>
    <row r="46" spans="1:19" ht="15">
      <c r="A46" s="19"/>
      <c r="B46" s="20"/>
      <c r="C46" s="20"/>
      <c r="D46" s="20"/>
      <c r="E46" s="20"/>
      <c r="F46" s="19"/>
      <c r="G46" s="74"/>
      <c r="H46" s="16"/>
      <c r="I46" s="16"/>
      <c r="J46" s="16"/>
      <c r="K46" s="16"/>
      <c r="L46" s="16"/>
      <c r="M46" s="16"/>
      <c r="N46" s="16"/>
      <c r="O46" s="16"/>
      <c r="P46" s="24"/>
      <c r="Q46" s="16"/>
      <c r="R46" s="18"/>
      <c r="S46" s="24"/>
    </row>
    <row r="47" spans="1:19" ht="15.75">
      <c r="A47" s="19"/>
      <c r="B47" s="9" t="s">
        <v>10</v>
      </c>
      <c r="C47" s="10"/>
      <c r="D47" s="1"/>
      <c r="E47" s="54" t="s">
        <v>46</v>
      </c>
      <c r="J47" s="16"/>
      <c r="K47" s="16"/>
      <c r="L47" s="16"/>
      <c r="M47" s="16"/>
      <c r="N47" s="16"/>
      <c r="O47" s="24"/>
      <c r="P47" s="24"/>
      <c r="S47"/>
    </row>
    <row r="48" spans="1:19" ht="15.75">
      <c r="A48" s="19"/>
      <c r="B48" s="9" t="s">
        <v>11</v>
      </c>
      <c r="C48" s="10"/>
      <c r="D48" s="1"/>
      <c r="E48" s="54" t="s">
        <v>69</v>
      </c>
      <c r="J48" s="16"/>
      <c r="K48" s="16"/>
      <c r="L48" s="16"/>
      <c r="M48" s="16"/>
      <c r="N48" s="16"/>
      <c r="O48" s="17"/>
      <c r="P48" s="17"/>
      <c r="S48"/>
    </row>
    <row r="49" spans="1:19" ht="15.75">
      <c r="A49" s="19"/>
      <c r="B49" s="10"/>
      <c r="C49" s="10"/>
      <c r="D49" s="1"/>
      <c r="E49" s="54" t="s">
        <v>224</v>
      </c>
      <c r="J49" s="16"/>
      <c r="K49" s="16"/>
      <c r="L49" s="16"/>
      <c r="M49" s="16"/>
      <c r="N49" s="16"/>
      <c r="O49" s="17"/>
      <c r="P49" s="17"/>
      <c r="S49"/>
    </row>
    <row r="50" spans="1:19" ht="15.75">
      <c r="A50" s="8"/>
      <c r="B50" s="10"/>
      <c r="C50" s="10"/>
      <c r="D50" s="1"/>
      <c r="E50" s="54" t="s">
        <v>47</v>
      </c>
      <c r="J50"/>
      <c r="K50"/>
      <c r="L50"/>
      <c r="M50"/>
      <c r="N50"/>
      <c r="O50"/>
      <c r="P50"/>
      <c r="S50"/>
    </row>
    <row r="51" spans="1:19" ht="15.75">
      <c r="A51" s="8"/>
      <c r="B51" s="10"/>
      <c r="C51" s="10"/>
      <c r="D51" s="1"/>
      <c r="E51" s="54" t="s">
        <v>71</v>
      </c>
      <c r="J51"/>
      <c r="K51"/>
      <c r="L51"/>
      <c r="M51"/>
      <c r="N51"/>
      <c r="O51"/>
      <c r="P51"/>
      <c r="S51"/>
    </row>
    <row r="52" spans="1:19" ht="15.75">
      <c r="A52" s="8"/>
      <c r="B52" s="10"/>
      <c r="C52" s="10"/>
      <c r="D52" s="1"/>
      <c r="E52" s="54" t="s">
        <v>225</v>
      </c>
      <c r="S52"/>
    </row>
    <row r="53" spans="1:19" ht="15.75">
      <c r="A53" s="8"/>
      <c r="B53" s="10"/>
      <c r="C53" s="10"/>
      <c r="D53" s="1"/>
      <c r="E53" s="54" t="s">
        <v>226</v>
      </c>
      <c r="S53"/>
    </row>
    <row r="54" spans="2:5" ht="15.75">
      <c r="B54" s="8"/>
      <c r="C54" s="8"/>
      <c r="E54" s="54" t="s">
        <v>70</v>
      </c>
    </row>
    <row r="55" spans="2:5" ht="15.75">
      <c r="B55" s="11" t="s">
        <v>12</v>
      </c>
      <c r="C55" s="10"/>
      <c r="D55" s="1"/>
      <c r="E55" s="54" t="s">
        <v>21</v>
      </c>
    </row>
  </sheetData>
  <sheetProtection/>
  <mergeCells count="5">
    <mergeCell ref="A1:P1"/>
    <mergeCell ref="A2:P2"/>
    <mergeCell ref="A3:S3"/>
    <mergeCell ref="A4:P4"/>
    <mergeCell ref="A5:P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0" r:id="rId2"/>
  <rowBreaks count="1" manualBreakCount="1">
    <brk id="2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="91" zoomScaleSheetLayoutView="91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7.57421875" style="2" customWidth="1"/>
    <col min="3" max="3" width="15.28125" style="0" customWidth="1"/>
    <col min="4" max="4" width="20.7109375" style="0" customWidth="1"/>
    <col min="5" max="5" width="22.7109375" style="0" customWidth="1"/>
    <col min="6" max="6" width="4.57421875" style="3" customWidth="1"/>
    <col min="7" max="7" width="20.00390625" style="3" customWidth="1"/>
    <col min="8" max="15" width="4.7109375" style="3" customWidth="1"/>
    <col min="16" max="16" width="6.140625" style="3" customWidth="1"/>
    <col min="17" max="17" width="4.8515625" style="0" customWidth="1"/>
    <col min="18" max="18" width="4.00390625" style="0" customWidth="1"/>
    <col min="19" max="19" width="13.8515625" style="3" customWidth="1"/>
  </cols>
  <sheetData>
    <row r="1" spans="1:16" ht="15.75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9" ht="32.25" customHeight="1">
      <c r="A3" s="116" t="s">
        <v>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15.75">
      <c r="A4" s="112" t="s">
        <v>73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8"/>
      <c r="R4" s="8"/>
      <c r="S4" s="12"/>
    </row>
    <row r="5" spans="1:19" s="8" customFormat="1" ht="15.75">
      <c r="A5" s="112" t="s">
        <v>164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S5" s="12"/>
    </row>
    <row r="6" spans="1:19" ht="15">
      <c r="A6" s="8"/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8"/>
      <c r="R6" s="8"/>
      <c r="S6" s="12"/>
    </row>
    <row r="7" spans="1:19" ht="74.25" customHeight="1">
      <c r="A7" s="4" t="s">
        <v>1</v>
      </c>
      <c r="B7" s="5" t="s">
        <v>2</v>
      </c>
      <c r="C7" s="4" t="s">
        <v>3</v>
      </c>
      <c r="D7" s="4" t="s">
        <v>4</v>
      </c>
      <c r="E7" s="4" t="s">
        <v>5</v>
      </c>
      <c r="F7" s="6" t="s">
        <v>6</v>
      </c>
      <c r="G7" s="6" t="s">
        <v>17</v>
      </c>
      <c r="H7" s="6" t="s">
        <v>8</v>
      </c>
      <c r="I7" s="6" t="s">
        <v>9</v>
      </c>
      <c r="J7" s="6" t="s">
        <v>22</v>
      </c>
      <c r="K7" s="6" t="s">
        <v>23</v>
      </c>
      <c r="L7" s="6" t="s">
        <v>24</v>
      </c>
      <c r="M7" s="6" t="s">
        <v>25</v>
      </c>
      <c r="N7" s="6" t="s">
        <v>26</v>
      </c>
      <c r="O7" s="6" t="s">
        <v>27</v>
      </c>
      <c r="P7" s="6" t="s">
        <v>7</v>
      </c>
      <c r="Q7" s="6" t="s">
        <v>13</v>
      </c>
      <c r="R7" s="6" t="s">
        <v>14</v>
      </c>
      <c r="S7" s="7" t="s">
        <v>15</v>
      </c>
    </row>
    <row r="8" spans="1:19" s="39" customFormat="1" ht="21" customHeight="1">
      <c r="A8" s="34">
        <v>1</v>
      </c>
      <c r="B8" s="83" t="s">
        <v>37</v>
      </c>
      <c r="C8" s="83" t="s">
        <v>440</v>
      </c>
      <c r="D8" s="83" t="s">
        <v>433</v>
      </c>
      <c r="E8" s="100" t="s">
        <v>19</v>
      </c>
      <c r="F8" s="35">
        <v>9</v>
      </c>
      <c r="G8" s="35" t="s">
        <v>239</v>
      </c>
      <c r="H8" s="51">
        <v>5</v>
      </c>
      <c r="I8" s="51">
        <v>11</v>
      </c>
      <c r="J8" s="51">
        <v>10</v>
      </c>
      <c r="K8" s="51">
        <v>8</v>
      </c>
      <c r="L8" s="51">
        <v>5</v>
      </c>
      <c r="M8" s="51">
        <v>7</v>
      </c>
      <c r="N8" s="51">
        <v>4</v>
      </c>
      <c r="O8" s="51">
        <v>9</v>
      </c>
      <c r="P8" s="36">
        <f aca="true" t="shared" si="0" ref="P8:P39">SUM(H8:O8)</f>
        <v>59</v>
      </c>
      <c r="Q8" s="37">
        <v>1</v>
      </c>
      <c r="R8" s="38" t="s">
        <v>309</v>
      </c>
      <c r="S8" s="89">
        <f aca="true" t="shared" si="1" ref="S8:S39">P8/112*100</f>
        <v>52.67857142857143</v>
      </c>
    </row>
    <row r="9" spans="1:19" s="39" customFormat="1" ht="21" customHeight="1">
      <c r="A9" s="34">
        <v>2</v>
      </c>
      <c r="B9" s="79" t="s">
        <v>57</v>
      </c>
      <c r="C9" s="79" t="s">
        <v>439</v>
      </c>
      <c r="D9" s="79" t="s">
        <v>437</v>
      </c>
      <c r="E9" s="88" t="s">
        <v>30</v>
      </c>
      <c r="F9" s="35">
        <v>9</v>
      </c>
      <c r="G9" s="35" t="s">
        <v>242</v>
      </c>
      <c r="H9" s="51">
        <v>7.5</v>
      </c>
      <c r="I9" s="51">
        <v>11</v>
      </c>
      <c r="J9" s="51">
        <v>6</v>
      </c>
      <c r="K9" s="51">
        <v>5</v>
      </c>
      <c r="L9" s="51">
        <v>7</v>
      </c>
      <c r="M9" s="51">
        <v>7</v>
      </c>
      <c r="N9" s="51">
        <v>4</v>
      </c>
      <c r="O9" s="51">
        <v>10</v>
      </c>
      <c r="P9" s="36">
        <f t="shared" si="0"/>
        <v>57.5</v>
      </c>
      <c r="Q9" s="37">
        <v>2</v>
      </c>
      <c r="R9" s="38" t="s">
        <v>310</v>
      </c>
      <c r="S9" s="89">
        <f t="shared" si="1"/>
        <v>51.33928571428571</v>
      </c>
    </row>
    <row r="10" spans="1:19" s="39" customFormat="1" ht="21" customHeight="1">
      <c r="A10" s="34">
        <v>3</v>
      </c>
      <c r="B10" s="82" t="s">
        <v>38</v>
      </c>
      <c r="C10" s="82" t="s">
        <v>436</v>
      </c>
      <c r="D10" s="82" t="s">
        <v>447</v>
      </c>
      <c r="E10" s="76" t="s">
        <v>20</v>
      </c>
      <c r="F10" s="35">
        <v>9</v>
      </c>
      <c r="G10" s="35" t="s">
        <v>269</v>
      </c>
      <c r="H10" s="51">
        <v>8</v>
      </c>
      <c r="I10" s="51">
        <v>9</v>
      </c>
      <c r="J10" s="51">
        <v>9</v>
      </c>
      <c r="K10" s="51">
        <v>6</v>
      </c>
      <c r="L10" s="51">
        <v>9</v>
      </c>
      <c r="M10" s="51">
        <v>4</v>
      </c>
      <c r="N10" s="51">
        <v>3</v>
      </c>
      <c r="O10" s="51">
        <v>8</v>
      </c>
      <c r="P10" s="36">
        <f t="shared" si="0"/>
        <v>56</v>
      </c>
      <c r="Q10" s="37">
        <v>3</v>
      </c>
      <c r="R10" s="38" t="s">
        <v>311</v>
      </c>
      <c r="S10" s="89">
        <f t="shared" si="1"/>
        <v>50</v>
      </c>
    </row>
    <row r="11" spans="1:19" s="39" customFormat="1" ht="21" customHeight="1">
      <c r="A11" s="34">
        <v>4</v>
      </c>
      <c r="B11" s="79" t="s">
        <v>181</v>
      </c>
      <c r="C11" s="79" t="s">
        <v>433</v>
      </c>
      <c r="D11" s="79" t="s">
        <v>448</v>
      </c>
      <c r="E11" s="88" t="s">
        <v>30</v>
      </c>
      <c r="F11" s="35">
        <v>9</v>
      </c>
      <c r="G11" s="35" t="s">
        <v>240</v>
      </c>
      <c r="H11" s="51">
        <v>4</v>
      </c>
      <c r="I11" s="51">
        <v>10</v>
      </c>
      <c r="J11" s="51">
        <v>9</v>
      </c>
      <c r="K11" s="51">
        <v>5</v>
      </c>
      <c r="L11" s="51">
        <v>6</v>
      </c>
      <c r="M11" s="51">
        <v>8</v>
      </c>
      <c r="N11" s="51">
        <v>4</v>
      </c>
      <c r="O11" s="51">
        <v>10</v>
      </c>
      <c r="P11" s="36">
        <f t="shared" si="0"/>
        <v>56</v>
      </c>
      <c r="Q11" s="37">
        <v>3</v>
      </c>
      <c r="R11" s="38" t="s">
        <v>311</v>
      </c>
      <c r="S11" s="89">
        <f t="shared" si="1"/>
        <v>50</v>
      </c>
    </row>
    <row r="12" spans="1:19" s="39" customFormat="1" ht="21" customHeight="1">
      <c r="A12" s="34">
        <v>5</v>
      </c>
      <c r="B12" s="78" t="s">
        <v>176</v>
      </c>
      <c r="C12" s="78" t="s">
        <v>434</v>
      </c>
      <c r="D12" s="78" t="s">
        <v>437</v>
      </c>
      <c r="E12" s="78" t="s">
        <v>54</v>
      </c>
      <c r="F12" s="40">
        <v>9</v>
      </c>
      <c r="G12" s="35" t="s">
        <v>241</v>
      </c>
      <c r="H12" s="51">
        <v>5</v>
      </c>
      <c r="I12" s="51">
        <v>11</v>
      </c>
      <c r="J12" s="51">
        <v>10</v>
      </c>
      <c r="K12" s="51">
        <v>4</v>
      </c>
      <c r="L12" s="51">
        <v>6</v>
      </c>
      <c r="M12" s="51">
        <v>6</v>
      </c>
      <c r="N12" s="51">
        <v>4</v>
      </c>
      <c r="O12" s="51">
        <v>10</v>
      </c>
      <c r="P12" s="36">
        <f t="shared" si="0"/>
        <v>56</v>
      </c>
      <c r="Q12" s="37">
        <v>3</v>
      </c>
      <c r="R12" s="38" t="s">
        <v>311</v>
      </c>
      <c r="S12" s="89">
        <f t="shared" si="1"/>
        <v>50</v>
      </c>
    </row>
    <row r="13" spans="1:19" s="39" customFormat="1" ht="21" customHeight="1">
      <c r="A13" s="34">
        <v>6</v>
      </c>
      <c r="B13" s="78" t="s">
        <v>39</v>
      </c>
      <c r="C13" s="78" t="s">
        <v>434</v>
      </c>
      <c r="D13" s="78" t="s">
        <v>433</v>
      </c>
      <c r="E13" s="78" t="s">
        <v>54</v>
      </c>
      <c r="F13" s="35">
        <v>9</v>
      </c>
      <c r="G13" s="35" t="s">
        <v>258</v>
      </c>
      <c r="H13" s="51">
        <v>4.5</v>
      </c>
      <c r="I13" s="51">
        <v>9</v>
      </c>
      <c r="J13" s="51">
        <v>2</v>
      </c>
      <c r="K13" s="51">
        <v>0</v>
      </c>
      <c r="L13" s="51">
        <v>6</v>
      </c>
      <c r="M13" s="51">
        <v>3</v>
      </c>
      <c r="N13" s="51">
        <v>2</v>
      </c>
      <c r="O13" s="51">
        <v>9</v>
      </c>
      <c r="P13" s="36">
        <f t="shared" si="0"/>
        <v>35.5</v>
      </c>
      <c r="Q13" s="37">
        <v>4</v>
      </c>
      <c r="R13" s="38"/>
      <c r="S13" s="89">
        <f t="shared" si="1"/>
        <v>31.69642857142857</v>
      </c>
    </row>
    <row r="14" spans="1:19" s="39" customFormat="1" ht="21" customHeight="1">
      <c r="A14" s="34">
        <v>7</v>
      </c>
      <c r="B14" s="83" t="s">
        <v>169</v>
      </c>
      <c r="C14" s="83" t="s">
        <v>448</v>
      </c>
      <c r="D14" s="83" t="s">
        <v>440</v>
      </c>
      <c r="E14" s="77" t="s">
        <v>29</v>
      </c>
      <c r="F14" s="40">
        <v>9</v>
      </c>
      <c r="G14" s="35" t="s">
        <v>255</v>
      </c>
      <c r="H14" s="51">
        <v>5</v>
      </c>
      <c r="I14" s="51">
        <v>8</v>
      </c>
      <c r="J14" s="51">
        <v>2</v>
      </c>
      <c r="K14" s="51">
        <v>6</v>
      </c>
      <c r="L14" s="51">
        <v>4</v>
      </c>
      <c r="M14" s="51">
        <v>3</v>
      </c>
      <c r="N14" s="51">
        <v>2</v>
      </c>
      <c r="O14" s="51">
        <v>4</v>
      </c>
      <c r="P14" s="36">
        <f t="shared" si="0"/>
        <v>34</v>
      </c>
      <c r="Q14" s="37">
        <v>5</v>
      </c>
      <c r="R14" s="38"/>
      <c r="S14" s="89">
        <f t="shared" si="1"/>
        <v>30.357142857142854</v>
      </c>
    </row>
    <row r="15" spans="1:19" s="39" customFormat="1" ht="21" customHeight="1">
      <c r="A15" s="34">
        <v>8</v>
      </c>
      <c r="B15" s="101" t="s">
        <v>172</v>
      </c>
      <c r="C15" s="83" t="s">
        <v>440</v>
      </c>
      <c r="D15" s="83" t="s">
        <v>440</v>
      </c>
      <c r="E15" s="102" t="s">
        <v>127</v>
      </c>
      <c r="F15" s="35">
        <v>9</v>
      </c>
      <c r="G15" s="35" t="s">
        <v>251</v>
      </c>
      <c r="H15" s="51">
        <v>4.5</v>
      </c>
      <c r="I15" s="51">
        <v>9</v>
      </c>
      <c r="J15" s="51">
        <v>3</v>
      </c>
      <c r="K15" s="51">
        <v>1</v>
      </c>
      <c r="L15" s="51">
        <v>4</v>
      </c>
      <c r="M15" s="51">
        <v>3</v>
      </c>
      <c r="N15" s="51">
        <v>3</v>
      </c>
      <c r="O15" s="51">
        <v>6</v>
      </c>
      <c r="P15" s="36">
        <f t="shared" si="0"/>
        <v>33.5</v>
      </c>
      <c r="Q15" s="37">
        <v>6</v>
      </c>
      <c r="R15" s="38"/>
      <c r="S15" s="89">
        <f t="shared" si="1"/>
        <v>29.910714285714285</v>
      </c>
    </row>
    <row r="16" spans="1:19" s="39" customFormat="1" ht="21" customHeight="1">
      <c r="A16" s="34">
        <v>9</v>
      </c>
      <c r="B16" s="77" t="s">
        <v>166</v>
      </c>
      <c r="C16" s="77" t="s">
        <v>445</v>
      </c>
      <c r="D16" s="77" t="s">
        <v>434</v>
      </c>
      <c r="E16" s="99" t="s">
        <v>20</v>
      </c>
      <c r="F16" s="58">
        <v>9</v>
      </c>
      <c r="G16" s="35" t="s">
        <v>261</v>
      </c>
      <c r="H16" s="51">
        <v>4</v>
      </c>
      <c r="I16" s="51">
        <v>11</v>
      </c>
      <c r="J16" s="51">
        <v>5</v>
      </c>
      <c r="K16" s="51">
        <v>0</v>
      </c>
      <c r="L16" s="51">
        <v>3</v>
      </c>
      <c r="M16" s="51">
        <v>4</v>
      </c>
      <c r="N16" s="51">
        <v>1</v>
      </c>
      <c r="O16" s="51">
        <v>4</v>
      </c>
      <c r="P16" s="36">
        <f t="shared" si="0"/>
        <v>32</v>
      </c>
      <c r="Q16" s="37">
        <v>7</v>
      </c>
      <c r="R16" s="38"/>
      <c r="S16" s="89">
        <f t="shared" si="1"/>
        <v>28.57142857142857</v>
      </c>
    </row>
    <row r="17" spans="1:19" s="39" customFormat="1" ht="21" customHeight="1">
      <c r="A17" s="34">
        <v>10</v>
      </c>
      <c r="B17" s="76" t="s">
        <v>56</v>
      </c>
      <c r="C17" s="76" t="s">
        <v>445</v>
      </c>
      <c r="D17" s="76" t="s">
        <v>440</v>
      </c>
      <c r="E17" s="76" t="s">
        <v>124</v>
      </c>
      <c r="F17" s="35">
        <v>9</v>
      </c>
      <c r="G17" s="35" t="s">
        <v>264</v>
      </c>
      <c r="H17" s="51">
        <v>4</v>
      </c>
      <c r="I17" s="51">
        <v>10</v>
      </c>
      <c r="J17" s="51">
        <v>2</v>
      </c>
      <c r="K17" s="51">
        <v>1</v>
      </c>
      <c r="L17" s="51">
        <v>4</v>
      </c>
      <c r="M17" s="51">
        <v>2</v>
      </c>
      <c r="N17" s="51">
        <v>3</v>
      </c>
      <c r="O17" s="51">
        <v>2</v>
      </c>
      <c r="P17" s="36">
        <f t="shared" si="0"/>
        <v>28</v>
      </c>
      <c r="Q17" s="37">
        <v>8</v>
      </c>
      <c r="R17" s="38"/>
      <c r="S17" s="89">
        <f t="shared" si="1"/>
        <v>25</v>
      </c>
    </row>
    <row r="18" spans="1:19" s="39" customFormat="1" ht="21" customHeight="1">
      <c r="A18" s="34">
        <v>11</v>
      </c>
      <c r="B18" s="78" t="s">
        <v>179</v>
      </c>
      <c r="C18" s="78" t="s">
        <v>439</v>
      </c>
      <c r="D18" s="78" t="s">
        <v>434</v>
      </c>
      <c r="E18" s="78" t="s">
        <v>54</v>
      </c>
      <c r="F18" s="35">
        <v>9</v>
      </c>
      <c r="G18" s="35" t="s">
        <v>260</v>
      </c>
      <c r="H18" s="51">
        <v>2</v>
      </c>
      <c r="I18" s="51">
        <v>6</v>
      </c>
      <c r="J18" s="51">
        <v>2</v>
      </c>
      <c r="K18" s="51">
        <v>1</v>
      </c>
      <c r="L18" s="51">
        <v>5</v>
      </c>
      <c r="M18" s="51">
        <v>3</v>
      </c>
      <c r="N18" s="51">
        <v>4</v>
      </c>
      <c r="O18" s="51">
        <v>5</v>
      </c>
      <c r="P18" s="36">
        <f t="shared" si="0"/>
        <v>28</v>
      </c>
      <c r="Q18" s="37">
        <v>8</v>
      </c>
      <c r="R18" s="38"/>
      <c r="S18" s="89">
        <f t="shared" si="1"/>
        <v>25</v>
      </c>
    </row>
    <row r="19" spans="1:19" s="39" customFormat="1" ht="21" customHeight="1">
      <c r="A19" s="34">
        <v>12</v>
      </c>
      <c r="B19" s="101" t="s">
        <v>170</v>
      </c>
      <c r="C19" s="83" t="s">
        <v>433</v>
      </c>
      <c r="D19" s="83" t="s">
        <v>440</v>
      </c>
      <c r="E19" s="102" t="s">
        <v>127</v>
      </c>
      <c r="F19" s="35">
        <v>9</v>
      </c>
      <c r="G19" s="35" t="s">
        <v>249</v>
      </c>
      <c r="H19" s="51">
        <v>5</v>
      </c>
      <c r="I19" s="51">
        <v>6</v>
      </c>
      <c r="J19" s="51">
        <v>2</v>
      </c>
      <c r="K19" s="51">
        <v>4</v>
      </c>
      <c r="L19" s="51">
        <v>4</v>
      </c>
      <c r="M19" s="51">
        <v>3</v>
      </c>
      <c r="N19" s="51">
        <v>1.5</v>
      </c>
      <c r="O19" s="51">
        <v>2</v>
      </c>
      <c r="P19" s="36">
        <f t="shared" si="0"/>
        <v>27.5</v>
      </c>
      <c r="Q19" s="37">
        <v>9</v>
      </c>
      <c r="R19" s="38"/>
      <c r="S19" s="89">
        <f t="shared" si="1"/>
        <v>24.553571428571427</v>
      </c>
    </row>
    <row r="20" spans="1:19" s="39" customFormat="1" ht="21" customHeight="1">
      <c r="A20" s="34">
        <v>13</v>
      </c>
      <c r="B20" s="101" t="s">
        <v>174</v>
      </c>
      <c r="C20" s="83" t="s">
        <v>439</v>
      </c>
      <c r="D20" s="83" t="s">
        <v>440</v>
      </c>
      <c r="E20" s="102" t="s">
        <v>127</v>
      </c>
      <c r="F20" s="35">
        <v>9</v>
      </c>
      <c r="G20" s="35" t="s">
        <v>250</v>
      </c>
      <c r="H20" s="51">
        <v>4</v>
      </c>
      <c r="I20" s="51">
        <v>8</v>
      </c>
      <c r="J20" s="51">
        <v>2</v>
      </c>
      <c r="K20" s="51">
        <v>0</v>
      </c>
      <c r="L20" s="51">
        <v>1</v>
      </c>
      <c r="M20" s="51">
        <v>4</v>
      </c>
      <c r="N20" s="51">
        <v>1</v>
      </c>
      <c r="O20" s="51">
        <v>6</v>
      </c>
      <c r="P20" s="36">
        <f t="shared" si="0"/>
        <v>26</v>
      </c>
      <c r="Q20" s="37">
        <v>10</v>
      </c>
      <c r="R20" s="38"/>
      <c r="S20" s="89">
        <f t="shared" si="1"/>
        <v>23.214285714285715</v>
      </c>
    </row>
    <row r="21" spans="1:19" s="39" customFormat="1" ht="21" customHeight="1">
      <c r="A21" s="34">
        <v>14</v>
      </c>
      <c r="B21" s="101" t="s">
        <v>171</v>
      </c>
      <c r="C21" s="83" t="s">
        <v>440</v>
      </c>
      <c r="D21" s="83" t="s">
        <v>440</v>
      </c>
      <c r="E21" s="102" t="s">
        <v>127</v>
      </c>
      <c r="F21" s="37">
        <v>9</v>
      </c>
      <c r="G21" s="35" t="s">
        <v>252</v>
      </c>
      <c r="H21" s="51">
        <v>5</v>
      </c>
      <c r="I21" s="51">
        <v>7</v>
      </c>
      <c r="J21" s="51">
        <v>2</v>
      </c>
      <c r="K21" s="51">
        <v>1</v>
      </c>
      <c r="L21" s="51">
        <v>4</v>
      </c>
      <c r="M21" s="51">
        <v>5</v>
      </c>
      <c r="N21" s="51">
        <v>1</v>
      </c>
      <c r="O21" s="51">
        <v>0</v>
      </c>
      <c r="P21" s="36">
        <f t="shared" si="0"/>
        <v>25</v>
      </c>
      <c r="Q21" s="37">
        <v>11</v>
      </c>
      <c r="R21" s="38"/>
      <c r="S21" s="89">
        <f t="shared" si="1"/>
        <v>22.321428571428573</v>
      </c>
    </row>
    <row r="22" spans="1:19" s="39" customFormat="1" ht="21" customHeight="1">
      <c r="A22" s="34">
        <v>15</v>
      </c>
      <c r="B22" s="78" t="s">
        <v>180</v>
      </c>
      <c r="C22" s="78" t="s">
        <v>447</v>
      </c>
      <c r="D22" s="78" t="s">
        <v>434</v>
      </c>
      <c r="E22" s="78" t="s">
        <v>54</v>
      </c>
      <c r="F22" s="37">
        <v>9</v>
      </c>
      <c r="G22" s="35" t="s">
        <v>254</v>
      </c>
      <c r="H22" s="51">
        <v>4</v>
      </c>
      <c r="I22" s="51">
        <v>7</v>
      </c>
      <c r="J22" s="51">
        <v>2</v>
      </c>
      <c r="K22" s="51">
        <v>1</v>
      </c>
      <c r="L22" s="51">
        <v>2</v>
      </c>
      <c r="M22" s="51">
        <v>3</v>
      </c>
      <c r="N22" s="51">
        <v>0</v>
      </c>
      <c r="O22" s="51">
        <v>4</v>
      </c>
      <c r="P22" s="36">
        <f t="shared" si="0"/>
        <v>23</v>
      </c>
      <c r="Q22" s="37">
        <v>12</v>
      </c>
      <c r="R22" s="38"/>
      <c r="S22" s="89">
        <f t="shared" si="1"/>
        <v>20.535714285714285</v>
      </c>
    </row>
    <row r="23" spans="1:19" s="39" customFormat="1" ht="21" customHeight="1">
      <c r="A23" s="34">
        <v>16</v>
      </c>
      <c r="B23" s="82" t="s">
        <v>238</v>
      </c>
      <c r="C23" s="82" t="s">
        <v>440</v>
      </c>
      <c r="D23" s="82" t="s">
        <v>445</v>
      </c>
      <c r="E23" s="76" t="s">
        <v>19</v>
      </c>
      <c r="F23" s="106">
        <v>9</v>
      </c>
      <c r="G23" s="35" t="s">
        <v>268</v>
      </c>
      <c r="H23" s="51">
        <v>0</v>
      </c>
      <c r="I23" s="51">
        <v>6</v>
      </c>
      <c r="J23" s="51">
        <v>9</v>
      </c>
      <c r="K23" s="51">
        <v>0</v>
      </c>
      <c r="L23" s="51">
        <v>0</v>
      </c>
      <c r="M23" s="51">
        <v>1</v>
      </c>
      <c r="N23" s="51">
        <v>0</v>
      </c>
      <c r="O23" s="51">
        <v>5</v>
      </c>
      <c r="P23" s="36">
        <f t="shared" si="0"/>
        <v>21</v>
      </c>
      <c r="Q23" s="37">
        <v>13</v>
      </c>
      <c r="R23" s="38"/>
      <c r="S23" s="89">
        <f t="shared" si="1"/>
        <v>18.75</v>
      </c>
    </row>
    <row r="24" spans="1:19" s="39" customFormat="1" ht="21" customHeight="1">
      <c r="A24" s="34">
        <v>17</v>
      </c>
      <c r="B24" s="78" t="s">
        <v>178</v>
      </c>
      <c r="C24" s="78" t="s">
        <v>448</v>
      </c>
      <c r="D24" s="78" t="s">
        <v>433</v>
      </c>
      <c r="E24" s="78" t="s">
        <v>54</v>
      </c>
      <c r="F24" s="37">
        <v>9</v>
      </c>
      <c r="G24" s="35" t="s">
        <v>262</v>
      </c>
      <c r="H24" s="51">
        <v>4</v>
      </c>
      <c r="I24" s="51">
        <v>4</v>
      </c>
      <c r="J24" s="51">
        <v>1</v>
      </c>
      <c r="K24" s="51">
        <v>2</v>
      </c>
      <c r="L24" s="51">
        <v>2</v>
      </c>
      <c r="M24" s="51">
        <v>2</v>
      </c>
      <c r="N24" s="51">
        <v>1</v>
      </c>
      <c r="O24" s="51">
        <v>5</v>
      </c>
      <c r="P24" s="36">
        <f t="shared" si="0"/>
        <v>21</v>
      </c>
      <c r="Q24" s="37">
        <v>13</v>
      </c>
      <c r="R24" s="38"/>
      <c r="S24" s="89">
        <f t="shared" si="1"/>
        <v>18.75</v>
      </c>
    </row>
    <row r="25" spans="1:19" s="39" customFormat="1" ht="21" customHeight="1">
      <c r="A25" s="34">
        <v>18</v>
      </c>
      <c r="B25" s="83" t="s">
        <v>168</v>
      </c>
      <c r="C25" s="83" t="s">
        <v>450</v>
      </c>
      <c r="D25" s="83" t="s">
        <v>435</v>
      </c>
      <c r="E25" s="77" t="s">
        <v>29</v>
      </c>
      <c r="F25" s="37">
        <v>9</v>
      </c>
      <c r="G25" s="35" t="s">
        <v>259</v>
      </c>
      <c r="H25" s="51">
        <v>2.5</v>
      </c>
      <c r="I25" s="51">
        <v>2</v>
      </c>
      <c r="J25" s="51">
        <v>0</v>
      </c>
      <c r="K25" s="51">
        <v>2</v>
      </c>
      <c r="L25" s="51">
        <v>6</v>
      </c>
      <c r="M25" s="51">
        <v>2</v>
      </c>
      <c r="N25" s="51">
        <v>1</v>
      </c>
      <c r="O25" s="51">
        <v>5</v>
      </c>
      <c r="P25" s="36">
        <f t="shared" si="0"/>
        <v>20.5</v>
      </c>
      <c r="Q25" s="37">
        <v>14</v>
      </c>
      <c r="R25" s="38"/>
      <c r="S25" s="89">
        <f t="shared" si="1"/>
        <v>18.303571428571427</v>
      </c>
    </row>
    <row r="26" spans="1:19" s="39" customFormat="1" ht="21" customHeight="1">
      <c r="A26" s="34">
        <v>19</v>
      </c>
      <c r="B26" s="101" t="s">
        <v>173</v>
      </c>
      <c r="C26" s="83" t="s">
        <v>434</v>
      </c>
      <c r="D26" s="83" t="s">
        <v>440</v>
      </c>
      <c r="E26" s="102" t="s">
        <v>127</v>
      </c>
      <c r="F26" s="37">
        <v>9</v>
      </c>
      <c r="G26" s="35" t="s">
        <v>248</v>
      </c>
      <c r="H26" s="51">
        <v>4</v>
      </c>
      <c r="I26" s="51">
        <v>5</v>
      </c>
      <c r="J26" s="51">
        <v>1</v>
      </c>
      <c r="K26" s="51">
        <v>1</v>
      </c>
      <c r="L26" s="51">
        <v>5</v>
      </c>
      <c r="M26" s="51">
        <v>2</v>
      </c>
      <c r="N26" s="51">
        <v>2</v>
      </c>
      <c r="O26" s="51">
        <v>0</v>
      </c>
      <c r="P26" s="36">
        <f t="shared" si="0"/>
        <v>20</v>
      </c>
      <c r="Q26" s="37">
        <v>15</v>
      </c>
      <c r="R26" s="38"/>
      <c r="S26" s="89">
        <f t="shared" si="1"/>
        <v>17.857142857142858</v>
      </c>
    </row>
    <row r="27" spans="1:19" s="39" customFormat="1" ht="21" customHeight="1">
      <c r="A27" s="34">
        <v>20</v>
      </c>
      <c r="B27" s="83" t="s">
        <v>182</v>
      </c>
      <c r="C27" s="83" t="s">
        <v>434</v>
      </c>
      <c r="D27" s="83" t="s">
        <v>445</v>
      </c>
      <c r="E27" s="100" t="s">
        <v>19</v>
      </c>
      <c r="F27" s="37">
        <v>9</v>
      </c>
      <c r="G27" s="35" t="s">
        <v>265</v>
      </c>
      <c r="H27" s="51">
        <v>4</v>
      </c>
      <c r="I27" s="51">
        <v>8</v>
      </c>
      <c r="J27" s="51">
        <v>1</v>
      </c>
      <c r="K27" s="51">
        <v>0</v>
      </c>
      <c r="L27" s="51">
        <v>1</v>
      </c>
      <c r="M27" s="51">
        <v>2</v>
      </c>
      <c r="N27" s="51">
        <v>0</v>
      </c>
      <c r="O27" s="51">
        <v>4</v>
      </c>
      <c r="P27" s="36">
        <f t="shared" si="0"/>
        <v>20</v>
      </c>
      <c r="Q27" s="37">
        <v>15</v>
      </c>
      <c r="R27" s="38"/>
      <c r="S27" s="89">
        <f t="shared" si="1"/>
        <v>17.857142857142858</v>
      </c>
    </row>
    <row r="28" spans="1:19" s="39" customFormat="1" ht="21" customHeight="1">
      <c r="A28" s="34">
        <v>21</v>
      </c>
      <c r="B28" s="78" t="s">
        <v>167</v>
      </c>
      <c r="C28" s="78" t="s">
        <v>454</v>
      </c>
      <c r="D28" s="78" t="s">
        <v>437</v>
      </c>
      <c r="E28" s="78" t="s">
        <v>18</v>
      </c>
      <c r="F28" s="37">
        <v>9</v>
      </c>
      <c r="G28" s="35" t="s">
        <v>256</v>
      </c>
      <c r="H28" s="51">
        <v>4</v>
      </c>
      <c r="I28" s="51">
        <v>0</v>
      </c>
      <c r="J28" s="51">
        <v>4</v>
      </c>
      <c r="K28" s="51">
        <v>1</v>
      </c>
      <c r="L28" s="51">
        <v>5</v>
      </c>
      <c r="M28" s="51">
        <v>3</v>
      </c>
      <c r="N28" s="51">
        <v>1</v>
      </c>
      <c r="O28" s="51">
        <v>0</v>
      </c>
      <c r="P28" s="36">
        <f t="shared" si="0"/>
        <v>18</v>
      </c>
      <c r="Q28" s="37">
        <v>16</v>
      </c>
      <c r="R28" s="38"/>
      <c r="S28" s="89">
        <f t="shared" si="1"/>
        <v>16.071428571428573</v>
      </c>
    </row>
    <row r="29" spans="1:19" s="39" customFormat="1" ht="21" customHeight="1">
      <c r="A29" s="34">
        <v>22</v>
      </c>
      <c r="B29" s="76" t="s">
        <v>177</v>
      </c>
      <c r="C29" s="76" t="s">
        <v>436</v>
      </c>
      <c r="D29" s="76" t="s">
        <v>447</v>
      </c>
      <c r="E29" s="81" t="s">
        <v>54</v>
      </c>
      <c r="F29" s="68">
        <v>9</v>
      </c>
      <c r="G29" s="35" t="s">
        <v>270</v>
      </c>
      <c r="H29" s="51">
        <v>4</v>
      </c>
      <c r="I29" s="51">
        <v>0</v>
      </c>
      <c r="J29" s="51">
        <v>1</v>
      </c>
      <c r="K29" s="51">
        <v>0</v>
      </c>
      <c r="L29" s="51">
        <v>3</v>
      </c>
      <c r="M29" s="51">
        <v>4</v>
      </c>
      <c r="N29" s="51">
        <v>1</v>
      </c>
      <c r="O29" s="51">
        <v>4</v>
      </c>
      <c r="P29" s="36">
        <f t="shared" si="0"/>
        <v>17</v>
      </c>
      <c r="Q29" s="37">
        <v>17</v>
      </c>
      <c r="R29" s="38"/>
      <c r="S29" s="89">
        <f t="shared" si="1"/>
        <v>15.178571428571427</v>
      </c>
    </row>
    <row r="30" spans="1:19" s="39" customFormat="1" ht="21" customHeight="1">
      <c r="A30" s="34">
        <v>23</v>
      </c>
      <c r="B30" s="82" t="s">
        <v>237</v>
      </c>
      <c r="C30" s="82" t="s">
        <v>436</v>
      </c>
      <c r="D30" s="82" t="s">
        <v>437</v>
      </c>
      <c r="E30" s="76" t="s">
        <v>233</v>
      </c>
      <c r="F30" s="106">
        <v>9</v>
      </c>
      <c r="G30" s="35" t="s">
        <v>267</v>
      </c>
      <c r="H30" s="51">
        <v>0</v>
      </c>
      <c r="I30" s="51">
        <v>4</v>
      </c>
      <c r="J30" s="51">
        <v>1</v>
      </c>
      <c r="K30" s="51">
        <v>3</v>
      </c>
      <c r="L30" s="51">
        <v>1</v>
      </c>
      <c r="M30" s="51">
        <v>3</v>
      </c>
      <c r="N30" s="51">
        <v>1</v>
      </c>
      <c r="O30" s="51">
        <v>2</v>
      </c>
      <c r="P30" s="36">
        <f t="shared" si="0"/>
        <v>15</v>
      </c>
      <c r="Q30" s="37">
        <v>18</v>
      </c>
      <c r="R30" s="38"/>
      <c r="S30" s="89">
        <f t="shared" si="1"/>
        <v>13.392857142857142</v>
      </c>
    </row>
    <row r="31" spans="1:19" ht="21" customHeight="1">
      <c r="A31" s="34">
        <v>24</v>
      </c>
      <c r="B31" s="81" t="s">
        <v>234</v>
      </c>
      <c r="C31" s="81" t="s">
        <v>440</v>
      </c>
      <c r="D31" s="81" t="s">
        <v>433</v>
      </c>
      <c r="E31" s="77" t="s">
        <v>68</v>
      </c>
      <c r="F31" s="37">
        <v>9</v>
      </c>
      <c r="G31" s="35" t="s">
        <v>244</v>
      </c>
      <c r="H31" s="51">
        <v>4</v>
      </c>
      <c r="I31" s="51">
        <v>5</v>
      </c>
      <c r="J31" s="51">
        <v>1</v>
      </c>
      <c r="K31" s="51">
        <v>0</v>
      </c>
      <c r="L31" s="51">
        <v>2</v>
      </c>
      <c r="M31" s="51">
        <v>0</v>
      </c>
      <c r="N31" s="51">
        <v>0</v>
      </c>
      <c r="O31" s="51">
        <v>0</v>
      </c>
      <c r="P31" s="36">
        <f t="shared" si="0"/>
        <v>12</v>
      </c>
      <c r="Q31" s="37">
        <v>19</v>
      </c>
      <c r="R31" s="38"/>
      <c r="S31" s="89">
        <f t="shared" si="1"/>
        <v>10.714285714285714</v>
      </c>
    </row>
    <row r="32" spans="1:19" ht="21" customHeight="1">
      <c r="A32" s="34">
        <v>25</v>
      </c>
      <c r="B32" s="83" t="s">
        <v>185</v>
      </c>
      <c r="C32" s="83" t="s">
        <v>441</v>
      </c>
      <c r="D32" s="83" t="s">
        <v>434</v>
      </c>
      <c r="E32" s="100" t="s">
        <v>19</v>
      </c>
      <c r="F32" s="37">
        <v>9</v>
      </c>
      <c r="G32" s="35" t="s">
        <v>243</v>
      </c>
      <c r="H32" s="51">
        <v>2.5</v>
      </c>
      <c r="I32" s="51">
        <v>5</v>
      </c>
      <c r="J32" s="51">
        <v>0</v>
      </c>
      <c r="K32" s="51">
        <v>2</v>
      </c>
      <c r="L32" s="51">
        <v>1</v>
      </c>
      <c r="M32" s="51">
        <v>0</v>
      </c>
      <c r="N32" s="51">
        <v>1</v>
      </c>
      <c r="O32" s="51">
        <v>0</v>
      </c>
      <c r="P32" s="36">
        <f t="shared" si="0"/>
        <v>11.5</v>
      </c>
      <c r="Q32" s="37">
        <v>20</v>
      </c>
      <c r="R32" s="38"/>
      <c r="S32" s="89">
        <f t="shared" si="1"/>
        <v>10.267857142857142</v>
      </c>
    </row>
    <row r="33" spans="1:19" ht="21" customHeight="1">
      <c r="A33" s="34">
        <v>26</v>
      </c>
      <c r="B33" s="82" t="s">
        <v>165</v>
      </c>
      <c r="C33" s="82" t="s">
        <v>434</v>
      </c>
      <c r="D33" s="82" t="s">
        <v>434</v>
      </c>
      <c r="E33" s="76" t="s">
        <v>28</v>
      </c>
      <c r="F33" s="37">
        <v>9</v>
      </c>
      <c r="G33" s="35" t="s">
        <v>247</v>
      </c>
      <c r="H33" s="51">
        <v>0</v>
      </c>
      <c r="I33" s="51">
        <v>2</v>
      </c>
      <c r="J33" s="51">
        <v>0</v>
      </c>
      <c r="K33" s="51">
        <v>1</v>
      </c>
      <c r="L33" s="51">
        <v>1</v>
      </c>
      <c r="M33" s="51">
        <v>0</v>
      </c>
      <c r="N33" s="51">
        <v>0</v>
      </c>
      <c r="O33" s="51">
        <v>6</v>
      </c>
      <c r="P33" s="36">
        <f t="shared" si="0"/>
        <v>10</v>
      </c>
      <c r="Q33" s="37">
        <v>21</v>
      </c>
      <c r="R33" s="38"/>
      <c r="S33" s="89">
        <f t="shared" si="1"/>
        <v>8.928571428571429</v>
      </c>
    </row>
    <row r="34" spans="1:19" ht="21" customHeight="1">
      <c r="A34" s="34">
        <v>27</v>
      </c>
      <c r="B34" s="81" t="s">
        <v>58</v>
      </c>
      <c r="C34" s="81" t="s">
        <v>439</v>
      </c>
      <c r="D34" s="81" t="s">
        <v>439</v>
      </c>
      <c r="E34" s="77" t="s">
        <v>68</v>
      </c>
      <c r="F34" s="37">
        <v>9</v>
      </c>
      <c r="G34" s="35" t="s">
        <v>263</v>
      </c>
      <c r="H34" s="51">
        <v>0</v>
      </c>
      <c r="I34" s="51">
        <v>1</v>
      </c>
      <c r="J34" s="51">
        <v>0</v>
      </c>
      <c r="K34" s="51">
        <v>0</v>
      </c>
      <c r="L34" s="51">
        <v>1</v>
      </c>
      <c r="M34" s="51">
        <v>3</v>
      </c>
      <c r="N34" s="51">
        <v>0</v>
      </c>
      <c r="O34" s="51">
        <v>5</v>
      </c>
      <c r="P34" s="36">
        <f t="shared" si="0"/>
        <v>10</v>
      </c>
      <c r="Q34" s="37">
        <v>21</v>
      </c>
      <c r="R34" s="38"/>
      <c r="S34" s="89">
        <f t="shared" si="1"/>
        <v>8.928571428571429</v>
      </c>
    </row>
    <row r="35" spans="1:19" ht="21" customHeight="1">
      <c r="A35" s="34">
        <v>28</v>
      </c>
      <c r="B35" s="76" t="s">
        <v>175</v>
      </c>
      <c r="C35" s="76" t="s">
        <v>444</v>
      </c>
      <c r="D35" s="76" t="s">
        <v>454</v>
      </c>
      <c r="E35" s="81" t="s">
        <v>128</v>
      </c>
      <c r="F35" s="37">
        <v>9</v>
      </c>
      <c r="G35" s="35" t="s">
        <v>253</v>
      </c>
      <c r="H35" s="51">
        <v>2</v>
      </c>
      <c r="I35" s="51">
        <v>4</v>
      </c>
      <c r="J35" s="51">
        <v>0</v>
      </c>
      <c r="K35" s="51">
        <v>0</v>
      </c>
      <c r="L35" s="51">
        <v>1</v>
      </c>
      <c r="M35" s="51">
        <v>2</v>
      </c>
      <c r="N35" s="51">
        <v>0</v>
      </c>
      <c r="O35" s="51">
        <v>0</v>
      </c>
      <c r="P35" s="36">
        <f t="shared" si="0"/>
        <v>9</v>
      </c>
      <c r="Q35" s="37">
        <v>22</v>
      </c>
      <c r="R35" s="38"/>
      <c r="S35" s="89">
        <f t="shared" si="1"/>
        <v>8.035714285714286</v>
      </c>
    </row>
    <row r="36" spans="1:19" ht="21" customHeight="1">
      <c r="A36" s="34">
        <v>29</v>
      </c>
      <c r="B36" s="76" t="s">
        <v>235</v>
      </c>
      <c r="C36" s="81" t="s">
        <v>443</v>
      </c>
      <c r="D36" s="81" t="s">
        <v>454</v>
      </c>
      <c r="E36" s="76" t="s">
        <v>236</v>
      </c>
      <c r="F36" s="37">
        <v>9</v>
      </c>
      <c r="G36" s="35" t="s">
        <v>266</v>
      </c>
      <c r="H36" s="51">
        <v>2</v>
      </c>
      <c r="I36" s="51">
        <v>0</v>
      </c>
      <c r="J36" s="51">
        <v>0</v>
      </c>
      <c r="K36" s="51">
        <v>0</v>
      </c>
      <c r="L36" s="51">
        <v>1</v>
      </c>
      <c r="M36" s="51">
        <v>3</v>
      </c>
      <c r="N36" s="51">
        <v>1</v>
      </c>
      <c r="O36" s="51">
        <v>0</v>
      </c>
      <c r="P36" s="36">
        <f t="shared" si="0"/>
        <v>7</v>
      </c>
      <c r="Q36" s="37">
        <v>23</v>
      </c>
      <c r="R36" s="38"/>
      <c r="S36" s="89">
        <f t="shared" si="1"/>
        <v>6.25</v>
      </c>
    </row>
    <row r="37" spans="1:19" ht="21" customHeight="1">
      <c r="A37" s="34">
        <v>30</v>
      </c>
      <c r="B37" s="83" t="s">
        <v>184</v>
      </c>
      <c r="C37" s="83" t="s">
        <v>454</v>
      </c>
      <c r="D37" s="83" t="s">
        <v>454</v>
      </c>
      <c r="E37" s="100" t="s">
        <v>19</v>
      </c>
      <c r="F37" s="37">
        <v>9</v>
      </c>
      <c r="G37" s="35" t="s">
        <v>257</v>
      </c>
      <c r="H37" s="51">
        <v>2</v>
      </c>
      <c r="I37" s="51">
        <v>0</v>
      </c>
      <c r="J37" s="51">
        <v>0</v>
      </c>
      <c r="K37" s="51">
        <v>0</v>
      </c>
      <c r="L37" s="51">
        <v>2</v>
      </c>
      <c r="M37" s="51">
        <v>1</v>
      </c>
      <c r="N37" s="51">
        <v>0</v>
      </c>
      <c r="O37" s="51">
        <v>0</v>
      </c>
      <c r="P37" s="36">
        <f t="shared" si="0"/>
        <v>5</v>
      </c>
      <c r="Q37" s="37">
        <v>24</v>
      </c>
      <c r="R37" s="38"/>
      <c r="S37" s="89">
        <f t="shared" si="1"/>
        <v>4.464285714285714</v>
      </c>
    </row>
    <row r="38" spans="1:19" ht="18.75" customHeight="1">
      <c r="A38" s="34">
        <v>31</v>
      </c>
      <c r="B38" s="83" t="s">
        <v>183</v>
      </c>
      <c r="C38" s="83" t="s">
        <v>445</v>
      </c>
      <c r="D38" s="83" t="s">
        <v>443</v>
      </c>
      <c r="E38" s="100" t="s">
        <v>19</v>
      </c>
      <c r="F38" s="37">
        <v>9</v>
      </c>
      <c r="G38" s="35" t="s">
        <v>246</v>
      </c>
      <c r="H38" s="51">
        <v>0</v>
      </c>
      <c r="I38" s="51">
        <v>0</v>
      </c>
      <c r="J38" s="51">
        <v>0</v>
      </c>
      <c r="K38" s="51">
        <v>0</v>
      </c>
      <c r="L38" s="51">
        <v>1</v>
      </c>
      <c r="M38" s="51">
        <v>0</v>
      </c>
      <c r="N38" s="51">
        <v>0</v>
      </c>
      <c r="O38" s="51">
        <v>1</v>
      </c>
      <c r="P38" s="36">
        <f t="shared" si="0"/>
        <v>2</v>
      </c>
      <c r="Q38" s="37">
        <v>25</v>
      </c>
      <c r="R38" s="38"/>
      <c r="S38" s="89">
        <f t="shared" si="1"/>
        <v>1.7857142857142856</v>
      </c>
    </row>
    <row r="39" spans="1:19" ht="21" customHeight="1">
      <c r="A39" s="34">
        <v>32</v>
      </c>
      <c r="B39" s="83" t="s">
        <v>186</v>
      </c>
      <c r="C39" s="83" t="s">
        <v>441</v>
      </c>
      <c r="D39" s="83" t="s">
        <v>437</v>
      </c>
      <c r="E39" s="100" t="s">
        <v>19</v>
      </c>
      <c r="F39" s="37">
        <v>9</v>
      </c>
      <c r="G39" s="35" t="s">
        <v>245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0</v>
      </c>
      <c r="N39" s="53">
        <v>0</v>
      </c>
      <c r="O39" s="53">
        <v>0</v>
      </c>
      <c r="P39" s="36">
        <f t="shared" si="0"/>
        <v>2</v>
      </c>
      <c r="Q39" s="37">
        <v>25</v>
      </c>
      <c r="R39" s="38"/>
      <c r="S39" s="89">
        <f t="shared" si="1"/>
        <v>1.7857142857142856</v>
      </c>
    </row>
    <row r="40" ht="15"/>
    <row r="41" spans="1:19" ht="15.75">
      <c r="A41" s="19"/>
      <c r="B41" s="9" t="s">
        <v>10</v>
      </c>
      <c r="C41" s="10"/>
      <c r="D41" s="1"/>
      <c r="E41" s="54" t="s">
        <v>46</v>
      </c>
      <c r="J41" s="16"/>
      <c r="K41" s="16"/>
      <c r="L41" s="16"/>
      <c r="M41" s="16"/>
      <c r="N41" s="16"/>
      <c r="O41" s="16"/>
      <c r="P41" s="24"/>
      <c r="Q41" s="16"/>
      <c r="R41" s="18"/>
      <c r="S41" s="24"/>
    </row>
    <row r="42" spans="1:19" ht="15.75">
      <c r="A42" s="19"/>
      <c r="B42" s="9" t="s">
        <v>11</v>
      </c>
      <c r="C42" s="10"/>
      <c r="D42" s="1"/>
      <c r="E42" s="54" t="s">
        <v>69</v>
      </c>
      <c r="J42" s="16"/>
      <c r="K42" s="16"/>
      <c r="L42" s="16"/>
      <c r="M42" s="16"/>
      <c r="N42" s="16"/>
      <c r="O42" s="16"/>
      <c r="P42" s="17"/>
      <c r="Q42" s="16"/>
      <c r="R42" s="18"/>
      <c r="S42" s="17"/>
    </row>
    <row r="43" spans="1:19" ht="15.75">
      <c r="A43" s="19"/>
      <c r="B43" s="10"/>
      <c r="C43" s="10"/>
      <c r="D43" s="1"/>
      <c r="E43" s="54" t="s">
        <v>224</v>
      </c>
      <c r="J43" s="16"/>
      <c r="K43" s="16"/>
      <c r="L43" s="16"/>
      <c r="M43" s="16"/>
      <c r="N43" s="16"/>
      <c r="O43" s="16"/>
      <c r="P43" s="17"/>
      <c r="Q43" s="16"/>
      <c r="R43" s="18"/>
      <c r="S43" s="17"/>
    </row>
    <row r="44" spans="1:19" ht="15.75">
      <c r="A44" s="8"/>
      <c r="B44" s="10"/>
      <c r="C44" s="10"/>
      <c r="D44" s="1"/>
      <c r="E44" s="54" t="s">
        <v>47</v>
      </c>
      <c r="J44"/>
      <c r="K44"/>
      <c r="L44"/>
      <c r="M44"/>
      <c r="N44"/>
      <c r="O44"/>
      <c r="P44"/>
      <c r="S44"/>
    </row>
    <row r="45" spans="1:19" ht="15.75">
      <c r="A45" s="8"/>
      <c r="B45" s="10"/>
      <c r="C45" s="10"/>
      <c r="D45" s="1"/>
      <c r="E45" s="54" t="s">
        <v>71</v>
      </c>
      <c r="J45"/>
      <c r="K45"/>
      <c r="L45"/>
      <c r="M45"/>
      <c r="N45"/>
      <c r="O45"/>
      <c r="P45"/>
      <c r="S45"/>
    </row>
    <row r="46" spans="1:5" ht="15.75">
      <c r="A46" s="8"/>
      <c r="B46" s="10"/>
      <c r="C46" s="10"/>
      <c r="D46" s="1"/>
      <c r="E46" s="54" t="s">
        <v>225</v>
      </c>
    </row>
    <row r="47" spans="1:5" ht="15.75">
      <c r="A47" s="8"/>
      <c r="B47" s="10"/>
      <c r="C47" s="10"/>
      <c r="D47" s="1"/>
      <c r="E47" s="54" t="s">
        <v>226</v>
      </c>
    </row>
    <row r="48" spans="2:5" ht="15.75">
      <c r="B48" s="8"/>
      <c r="C48" s="8"/>
      <c r="E48" s="54" t="s">
        <v>70</v>
      </c>
    </row>
    <row r="49" spans="2:5" ht="15.75">
      <c r="B49" s="11" t="s">
        <v>12</v>
      </c>
      <c r="C49" s="10"/>
      <c r="D49" s="1"/>
      <c r="E49" s="54" t="s">
        <v>21</v>
      </c>
    </row>
  </sheetData>
  <sheetProtection/>
  <mergeCells count="5">
    <mergeCell ref="A1:P1"/>
    <mergeCell ref="A2:P2"/>
    <mergeCell ref="A3:S3"/>
    <mergeCell ref="A4:P4"/>
    <mergeCell ref="A5:P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4.140625" style="0" customWidth="1"/>
    <col min="2" max="2" width="15.7109375" style="2" customWidth="1"/>
    <col min="3" max="3" width="15.57421875" style="0" customWidth="1"/>
    <col min="4" max="4" width="20.140625" style="0" customWidth="1"/>
    <col min="5" max="5" width="23.421875" style="0" customWidth="1"/>
    <col min="6" max="6" width="4.57421875" style="3" customWidth="1"/>
    <col min="7" max="7" width="24.421875" style="3" customWidth="1"/>
    <col min="8" max="15" width="4.7109375" style="3" customWidth="1"/>
    <col min="16" max="16" width="6.8515625" style="26" customWidth="1"/>
    <col min="17" max="18" width="5.7109375" style="0" customWidth="1"/>
    <col min="19" max="19" width="12.57421875" style="26" customWidth="1"/>
  </cols>
  <sheetData>
    <row r="1" spans="1:16" ht="15.75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9" ht="32.25" customHeight="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6" ht="15.7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9" s="8" customFormat="1" ht="15.75">
      <c r="A5" s="112" t="s">
        <v>187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S5" s="27"/>
    </row>
    <row r="6" spans="1:16" ht="15">
      <c r="A6" s="8"/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27"/>
    </row>
    <row r="7" spans="1:19" ht="78" customHeight="1">
      <c r="A7" s="47" t="s">
        <v>1</v>
      </c>
      <c r="B7" s="48" t="s">
        <v>2</v>
      </c>
      <c r="C7" s="47" t="s">
        <v>3</v>
      </c>
      <c r="D7" s="47" t="s">
        <v>4</v>
      </c>
      <c r="E7" s="47" t="s">
        <v>5</v>
      </c>
      <c r="F7" s="49" t="s">
        <v>6</v>
      </c>
      <c r="G7" s="49" t="s">
        <v>17</v>
      </c>
      <c r="H7" s="49" t="s">
        <v>8</v>
      </c>
      <c r="I7" s="49" t="s">
        <v>9</v>
      </c>
      <c r="J7" s="49" t="s">
        <v>22</v>
      </c>
      <c r="K7" s="49" t="s">
        <v>23</v>
      </c>
      <c r="L7" s="49" t="s">
        <v>24</v>
      </c>
      <c r="M7" s="49" t="s">
        <v>25</v>
      </c>
      <c r="N7" s="49" t="s">
        <v>26</v>
      </c>
      <c r="O7" s="49" t="s">
        <v>27</v>
      </c>
      <c r="P7" s="49" t="s">
        <v>7</v>
      </c>
      <c r="Q7" s="49" t="s">
        <v>13</v>
      </c>
      <c r="R7" s="49" t="s">
        <v>14</v>
      </c>
      <c r="S7" s="47" t="s">
        <v>15</v>
      </c>
    </row>
    <row r="8" spans="1:19" s="39" customFormat="1" ht="22.5" customHeight="1">
      <c r="A8" s="41">
        <v>1</v>
      </c>
      <c r="B8" s="76" t="s">
        <v>33</v>
      </c>
      <c r="C8" s="76" t="s">
        <v>441</v>
      </c>
      <c r="D8" s="76" t="s">
        <v>434</v>
      </c>
      <c r="E8" s="99" t="s">
        <v>20</v>
      </c>
      <c r="F8" s="42">
        <v>10</v>
      </c>
      <c r="G8" s="42" t="s">
        <v>295</v>
      </c>
      <c r="H8" s="42">
        <v>9</v>
      </c>
      <c r="I8" s="42">
        <v>10</v>
      </c>
      <c r="J8" s="42">
        <v>11</v>
      </c>
      <c r="K8" s="42">
        <v>9</v>
      </c>
      <c r="L8" s="42">
        <v>9</v>
      </c>
      <c r="M8" s="42">
        <v>12</v>
      </c>
      <c r="N8" s="42">
        <v>15</v>
      </c>
      <c r="O8" s="42">
        <v>16</v>
      </c>
      <c r="P8" s="43">
        <f aca="true" t="shared" si="0" ref="P8:P42">SUM(H8:O8)</f>
        <v>91</v>
      </c>
      <c r="Q8" s="44">
        <v>1</v>
      </c>
      <c r="R8" s="43" t="s">
        <v>309</v>
      </c>
      <c r="S8" s="59">
        <f aca="true" t="shared" si="1" ref="S8:S42">P8/124*100</f>
        <v>73.38709677419355</v>
      </c>
    </row>
    <row r="9" spans="1:19" s="39" customFormat="1" ht="22.5" customHeight="1">
      <c r="A9" s="41">
        <v>2</v>
      </c>
      <c r="B9" s="78" t="s">
        <v>41</v>
      </c>
      <c r="C9" s="78" t="s">
        <v>436</v>
      </c>
      <c r="D9" s="78" t="s">
        <v>434</v>
      </c>
      <c r="E9" s="78" t="s">
        <v>54</v>
      </c>
      <c r="F9" s="45">
        <v>10</v>
      </c>
      <c r="G9" s="42" t="s">
        <v>283</v>
      </c>
      <c r="H9" s="42">
        <v>10</v>
      </c>
      <c r="I9" s="42">
        <v>11</v>
      </c>
      <c r="J9" s="42">
        <v>9</v>
      </c>
      <c r="K9" s="42">
        <v>8</v>
      </c>
      <c r="L9" s="42">
        <v>10</v>
      </c>
      <c r="M9" s="42">
        <v>0</v>
      </c>
      <c r="N9" s="42">
        <v>13</v>
      </c>
      <c r="O9" s="42">
        <v>15</v>
      </c>
      <c r="P9" s="43">
        <f t="shared" si="0"/>
        <v>76</v>
      </c>
      <c r="Q9" s="44">
        <v>2</v>
      </c>
      <c r="R9" s="43" t="s">
        <v>310</v>
      </c>
      <c r="S9" s="59">
        <f t="shared" si="1"/>
        <v>61.29032258064516</v>
      </c>
    </row>
    <row r="10" spans="1:19" s="39" customFormat="1" ht="22.5" customHeight="1">
      <c r="A10" s="41">
        <v>3</v>
      </c>
      <c r="B10" s="83" t="s">
        <v>199</v>
      </c>
      <c r="C10" s="83" t="s">
        <v>434</v>
      </c>
      <c r="D10" s="83" t="s">
        <v>447</v>
      </c>
      <c r="E10" s="102" t="s">
        <v>127</v>
      </c>
      <c r="F10" s="45">
        <v>10</v>
      </c>
      <c r="G10" s="42" t="s">
        <v>302</v>
      </c>
      <c r="H10" s="42">
        <v>8</v>
      </c>
      <c r="I10" s="42">
        <v>7</v>
      </c>
      <c r="J10" s="42">
        <v>11</v>
      </c>
      <c r="K10" s="42">
        <v>6</v>
      </c>
      <c r="L10" s="42">
        <v>7</v>
      </c>
      <c r="M10" s="42">
        <v>11</v>
      </c>
      <c r="N10" s="42">
        <v>12</v>
      </c>
      <c r="O10" s="42">
        <v>14</v>
      </c>
      <c r="P10" s="43">
        <f t="shared" si="0"/>
        <v>76</v>
      </c>
      <c r="Q10" s="44">
        <v>2</v>
      </c>
      <c r="R10" s="43" t="s">
        <v>310</v>
      </c>
      <c r="S10" s="59">
        <f t="shared" si="1"/>
        <v>61.29032258064516</v>
      </c>
    </row>
    <row r="11" spans="1:19" s="39" customFormat="1" ht="22.5" customHeight="1">
      <c r="A11" s="41">
        <v>4</v>
      </c>
      <c r="B11" s="79" t="s">
        <v>209</v>
      </c>
      <c r="C11" s="79" t="s">
        <v>445</v>
      </c>
      <c r="D11" s="79" t="s">
        <v>438</v>
      </c>
      <c r="E11" s="88" t="s">
        <v>30</v>
      </c>
      <c r="F11" s="45">
        <v>10</v>
      </c>
      <c r="G11" s="42" t="s">
        <v>275</v>
      </c>
      <c r="H11" s="42">
        <v>3</v>
      </c>
      <c r="I11" s="42">
        <v>8</v>
      </c>
      <c r="J11" s="42">
        <v>9</v>
      </c>
      <c r="K11" s="42">
        <v>8</v>
      </c>
      <c r="L11" s="42">
        <v>12</v>
      </c>
      <c r="M11" s="42">
        <v>9</v>
      </c>
      <c r="N11" s="42">
        <v>13</v>
      </c>
      <c r="O11" s="42">
        <v>14</v>
      </c>
      <c r="P11" s="43">
        <f t="shared" si="0"/>
        <v>76</v>
      </c>
      <c r="Q11" s="44">
        <v>2</v>
      </c>
      <c r="R11" s="43" t="s">
        <v>310</v>
      </c>
      <c r="S11" s="59">
        <f t="shared" si="1"/>
        <v>61.29032258064516</v>
      </c>
    </row>
    <row r="12" spans="1:19" s="39" customFormat="1" ht="22.5" customHeight="1">
      <c r="A12" s="41">
        <v>5</v>
      </c>
      <c r="B12" s="76" t="s">
        <v>40</v>
      </c>
      <c r="C12" s="76" t="s">
        <v>445</v>
      </c>
      <c r="D12" s="76" t="s">
        <v>434</v>
      </c>
      <c r="E12" s="76" t="s">
        <v>125</v>
      </c>
      <c r="F12" s="42">
        <v>10</v>
      </c>
      <c r="G12" s="42" t="s">
        <v>281</v>
      </c>
      <c r="H12" s="42">
        <v>10</v>
      </c>
      <c r="I12" s="42">
        <v>9</v>
      </c>
      <c r="J12" s="42">
        <v>11</v>
      </c>
      <c r="K12" s="42">
        <v>8</v>
      </c>
      <c r="L12" s="42">
        <v>11</v>
      </c>
      <c r="M12" s="42">
        <v>0</v>
      </c>
      <c r="N12" s="42">
        <v>12</v>
      </c>
      <c r="O12" s="42">
        <v>15</v>
      </c>
      <c r="P12" s="43">
        <f t="shared" si="0"/>
        <v>76</v>
      </c>
      <c r="Q12" s="44">
        <v>2</v>
      </c>
      <c r="R12" s="43" t="s">
        <v>310</v>
      </c>
      <c r="S12" s="59">
        <f t="shared" si="1"/>
        <v>61.29032258064516</v>
      </c>
    </row>
    <row r="13" spans="1:19" s="39" customFormat="1" ht="22.5" customHeight="1">
      <c r="A13" s="41">
        <v>6</v>
      </c>
      <c r="B13" s="83" t="s">
        <v>201</v>
      </c>
      <c r="C13" s="83" t="s">
        <v>448</v>
      </c>
      <c r="D13" s="83" t="s">
        <v>443</v>
      </c>
      <c r="E13" s="102" t="s">
        <v>127</v>
      </c>
      <c r="F13" s="42">
        <v>10</v>
      </c>
      <c r="G13" s="42" t="s">
        <v>276</v>
      </c>
      <c r="H13" s="42">
        <v>5</v>
      </c>
      <c r="I13" s="42">
        <v>4</v>
      </c>
      <c r="J13" s="42">
        <v>4</v>
      </c>
      <c r="K13" s="42">
        <v>8</v>
      </c>
      <c r="L13" s="42">
        <v>11</v>
      </c>
      <c r="M13" s="42">
        <v>7</v>
      </c>
      <c r="N13" s="42">
        <v>9</v>
      </c>
      <c r="O13" s="42">
        <v>15</v>
      </c>
      <c r="P13" s="43">
        <f t="shared" si="0"/>
        <v>63</v>
      </c>
      <c r="Q13" s="44">
        <v>3</v>
      </c>
      <c r="R13" s="43" t="s">
        <v>311</v>
      </c>
      <c r="S13" s="59">
        <f t="shared" si="1"/>
        <v>50.806451612903224</v>
      </c>
    </row>
    <row r="14" spans="1:19" s="39" customFormat="1" ht="22.5" customHeight="1">
      <c r="A14" s="41">
        <v>7</v>
      </c>
      <c r="B14" s="80" t="s">
        <v>43</v>
      </c>
      <c r="C14" s="80" t="s">
        <v>450</v>
      </c>
      <c r="D14" s="80" t="s">
        <v>434</v>
      </c>
      <c r="E14" s="99" t="s">
        <v>20</v>
      </c>
      <c r="F14" s="42">
        <v>10</v>
      </c>
      <c r="G14" s="42" t="s">
        <v>293</v>
      </c>
      <c r="H14" s="42">
        <v>8</v>
      </c>
      <c r="I14" s="42">
        <v>7</v>
      </c>
      <c r="J14" s="42">
        <v>6</v>
      </c>
      <c r="K14" s="42">
        <v>4</v>
      </c>
      <c r="L14" s="42">
        <v>9</v>
      </c>
      <c r="M14" s="42">
        <v>10</v>
      </c>
      <c r="N14" s="42">
        <v>6</v>
      </c>
      <c r="O14" s="42">
        <v>13</v>
      </c>
      <c r="P14" s="43">
        <f t="shared" si="0"/>
        <v>63</v>
      </c>
      <c r="Q14" s="44">
        <v>3</v>
      </c>
      <c r="R14" s="43" t="s">
        <v>311</v>
      </c>
      <c r="S14" s="59">
        <f t="shared" si="1"/>
        <v>50.806451612903224</v>
      </c>
    </row>
    <row r="15" spans="1:19" s="39" customFormat="1" ht="22.5" customHeight="1">
      <c r="A15" s="41">
        <v>8</v>
      </c>
      <c r="B15" s="83" t="s">
        <v>198</v>
      </c>
      <c r="C15" s="83" t="s">
        <v>439</v>
      </c>
      <c r="D15" s="83" t="s">
        <v>445</v>
      </c>
      <c r="E15" s="102" t="s">
        <v>127</v>
      </c>
      <c r="F15" s="42">
        <v>10</v>
      </c>
      <c r="G15" s="42" t="s">
        <v>273</v>
      </c>
      <c r="H15" s="42">
        <v>5</v>
      </c>
      <c r="I15" s="42">
        <v>2</v>
      </c>
      <c r="J15" s="42">
        <v>9</v>
      </c>
      <c r="K15" s="42">
        <v>6</v>
      </c>
      <c r="L15" s="42">
        <v>10</v>
      </c>
      <c r="M15" s="42">
        <v>8</v>
      </c>
      <c r="N15" s="42">
        <v>7</v>
      </c>
      <c r="O15" s="42">
        <v>16</v>
      </c>
      <c r="P15" s="43">
        <f t="shared" si="0"/>
        <v>63</v>
      </c>
      <c r="Q15" s="44">
        <v>3</v>
      </c>
      <c r="R15" s="43" t="s">
        <v>311</v>
      </c>
      <c r="S15" s="59">
        <f t="shared" si="1"/>
        <v>50.806451612903224</v>
      </c>
    </row>
    <row r="16" spans="1:19" s="39" customFormat="1" ht="22.5" customHeight="1">
      <c r="A16" s="41">
        <v>9</v>
      </c>
      <c r="B16" s="82" t="s">
        <v>307</v>
      </c>
      <c r="C16" s="82" t="s">
        <v>446</v>
      </c>
      <c r="D16" s="82" t="s">
        <v>433</v>
      </c>
      <c r="E16" s="76" t="s">
        <v>233</v>
      </c>
      <c r="F16" s="45">
        <v>10</v>
      </c>
      <c r="G16" s="42" t="s">
        <v>308</v>
      </c>
      <c r="H16" s="42">
        <v>5</v>
      </c>
      <c r="I16" s="42">
        <v>2</v>
      </c>
      <c r="J16" s="42">
        <v>5</v>
      </c>
      <c r="K16" s="42">
        <v>3</v>
      </c>
      <c r="L16" s="42">
        <v>5</v>
      </c>
      <c r="M16" s="42">
        <v>3</v>
      </c>
      <c r="N16" s="42">
        <v>1</v>
      </c>
      <c r="O16" s="42">
        <v>14</v>
      </c>
      <c r="P16" s="43">
        <f t="shared" si="0"/>
        <v>38</v>
      </c>
      <c r="Q16" s="44">
        <v>4</v>
      </c>
      <c r="R16" s="43"/>
      <c r="S16" s="59">
        <f t="shared" si="1"/>
        <v>30.64516129032258</v>
      </c>
    </row>
    <row r="17" spans="1:19" s="39" customFormat="1" ht="22.5" customHeight="1">
      <c r="A17" s="41">
        <v>10</v>
      </c>
      <c r="B17" s="83" t="s">
        <v>203</v>
      </c>
      <c r="C17" s="83" t="s">
        <v>433</v>
      </c>
      <c r="D17" s="83" t="s">
        <v>437</v>
      </c>
      <c r="E17" s="102" t="s">
        <v>127</v>
      </c>
      <c r="F17" s="45">
        <v>10</v>
      </c>
      <c r="G17" s="42" t="s">
        <v>278</v>
      </c>
      <c r="H17" s="42">
        <v>4.5</v>
      </c>
      <c r="I17" s="42">
        <v>1</v>
      </c>
      <c r="J17" s="42">
        <v>3</v>
      </c>
      <c r="K17" s="42">
        <v>4</v>
      </c>
      <c r="L17" s="42">
        <v>6</v>
      </c>
      <c r="M17" s="42">
        <v>0</v>
      </c>
      <c r="N17" s="42">
        <v>3</v>
      </c>
      <c r="O17" s="42">
        <v>14</v>
      </c>
      <c r="P17" s="43">
        <f t="shared" si="0"/>
        <v>35.5</v>
      </c>
      <c r="Q17" s="44">
        <v>5</v>
      </c>
      <c r="R17" s="43"/>
      <c r="S17" s="59">
        <f t="shared" si="1"/>
        <v>28.62903225806452</v>
      </c>
    </row>
    <row r="18" spans="1:19" s="39" customFormat="1" ht="22.5" customHeight="1">
      <c r="A18" s="41">
        <v>11</v>
      </c>
      <c r="B18" s="83" t="s">
        <v>197</v>
      </c>
      <c r="C18" s="83" t="s">
        <v>448</v>
      </c>
      <c r="D18" s="83" t="s">
        <v>433</v>
      </c>
      <c r="E18" s="77" t="s">
        <v>29</v>
      </c>
      <c r="F18" s="45">
        <v>10</v>
      </c>
      <c r="G18" s="42" t="s">
        <v>291</v>
      </c>
      <c r="H18" s="42">
        <v>6.5</v>
      </c>
      <c r="I18" s="42">
        <v>2</v>
      </c>
      <c r="J18" s="42">
        <v>0</v>
      </c>
      <c r="K18" s="42">
        <v>3</v>
      </c>
      <c r="L18" s="42">
        <v>4</v>
      </c>
      <c r="M18" s="42">
        <v>3</v>
      </c>
      <c r="N18" s="42">
        <v>0</v>
      </c>
      <c r="O18" s="42">
        <v>13</v>
      </c>
      <c r="P18" s="43">
        <f t="shared" si="0"/>
        <v>31.5</v>
      </c>
      <c r="Q18" s="44">
        <v>6</v>
      </c>
      <c r="R18" s="43"/>
      <c r="S18" s="59">
        <f t="shared" si="1"/>
        <v>25.403225806451612</v>
      </c>
    </row>
    <row r="19" spans="1:19" s="39" customFormat="1" ht="22.5" customHeight="1">
      <c r="A19" s="41">
        <v>12</v>
      </c>
      <c r="B19" s="83" t="s">
        <v>200</v>
      </c>
      <c r="C19" s="83" t="s">
        <v>439</v>
      </c>
      <c r="D19" s="83" t="s">
        <v>433</v>
      </c>
      <c r="E19" s="102" t="s">
        <v>127</v>
      </c>
      <c r="F19" s="42">
        <v>10</v>
      </c>
      <c r="G19" s="42" t="s">
        <v>282</v>
      </c>
      <c r="H19" s="42">
        <v>0</v>
      </c>
      <c r="I19" s="42">
        <v>4</v>
      </c>
      <c r="J19" s="42">
        <v>2</v>
      </c>
      <c r="K19" s="42">
        <v>4</v>
      </c>
      <c r="L19" s="42">
        <v>3</v>
      </c>
      <c r="M19" s="42">
        <v>4</v>
      </c>
      <c r="N19" s="42">
        <v>1</v>
      </c>
      <c r="O19" s="42">
        <v>12</v>
      </c>
      <c r="P19" s="43">
        <f t="shared" si="0"/>
        <v>30</v>
      </c>
      <c r="Q19" s="44">
        <v>7</v>
      </c>
      <c r="R19" s="43"/>
      <c r="S19" s="59">
        <f t="shared" si="1"/>
        <v>24.193548387096776</v>
      </c>
    </row>
    <row r="20" spans="1:19" s="39" customFormat="1" ht="22.5" customHeight="1">
      <c r="A20" s="41">
        <v>13</v>
      </c>
      <c r="B20" s="83" t="s">
        <v>196</v>
      </c>
      <c r="C20" s="83" t="s">
        <v>437</v>
      </c>
      <c r="D20" s="83" t="s">
        <v>433</v>
      </c>
      <c r="E20" s="77" t="s">
        <v>29</v>
      </c>
      <c r="F20" s="42">
        <v>10</v>
      </c>
      <c r="G20" s="42" t="s">
        <v>301</v>
      </c>
      <c r="H20" s="42">
        <v>4.5</v>
      </c>
      <c r="I20" s="42">
        <v>2</v>
      </c>
      <c r="J20" s="42">
        <v>1</v>
      </c>
      <c r="K20" s="42">
        <v>5</v>
      </c>
      <c r="L20" s="42">
        <v>4</v>
      </c>
      <c r="M20" s="42">
        <v>3</v>
      </c>
      <c r="N20" s="42">
        <v>0</v>
      </c>
      <c r="O20" s="42">
        <v>10</v>
      </c>
      <c r="P20" s="43">
        <f t="shared" si="0"/>
        <v>29.5</v>
      </c>
      <c r="Q20" s="44">
        <v>8</v>
      </c>
      <c r="R20" s="43"/>
      <c r="S20" s="59">
        <f t="shared" si="1"/>
        <v>23.790322580645164</v>
      </c>
    </row>
    <row r="21" spans="1:19" s="39" customFormat="1" ht="22.5" customHeight="1">
      <c r="A21" s="41">
        <v>14</v>
      </c>
      <c r="B21" s="79" t="s">
        <v>208</v>
      </c>
      <c r="C21" s="79" t="s">
        <v>434</v>
      </c>
      <c r="D21" s="79" t="s">
        <v>436</v>
      </c>
      <c r="E21" s="88" t="s">
        <v>30</v>
      </c>
      <c r="F21" s="45">
        <v>10</v>
      </c>
      <c r="G21" s="42" t="s">
        <v>280</v>
      </c>
      <c r="H21" s="42">
        <v>4.5</v>
      </c>
      <c r="I21" s="42">
        <v>3</v>
      </c>
      <c r="J21" s="42">
        <v>2</v>
      </c>
      <c r="K21" s="42">
        <v>3</v>
      </c>
      <c r="L21" s="42">
        <v>1</v>
      </c>
      <c r="M21" s="42">
        <v>2</v>
      </c>
      <c r="N21" s="42">
        <v>0</v>
      </c>
      <c r="O21" s="42">
        <v>13</v>
      </c>
      <c r="P21" s="43">
        <f t="shared" si="0"/>
        <v>28.5</v>
      </c>
      <c r="Q21" s="44">
        <v>9</v>
      </c>
      <c r="R21" s="43"/>
      <c r="S21" s="59">
        <f t="shared" si="1"/>
        <v>22.983870967741936</v>
      </c>
    </row>
    <row r="22" spans="1:19" s="39" customFormat="1" ht="22.5" customHeight="1">
      <c r="A22" s="41">
        <v>15</v>
      </c>
      <c r="B22" s="83" t="s">
        <v>210</v>
      </c>
      <c r="C22" s="83" t="s">
        <v>437</v>
      </c>
      <c r="D22" s="83" t="s">
        <v>433</v>
      </c>
      <c r="E22" s="104" t="s">
        <v>19</v>
      </c>
      <c r="F22" s="46">
        <v>10</v>
      </c>
      <c r="G22" s="42" t="s">
        <v>279</v>
      </c>
      <c r="H22" s="42">
        <v>5</v>
      </c>
      <c r="I22" s="42">
        <v>3</v>
      </c>
      <c r="J22" s="42">
        <v>6</v>
      </c>
      <c r="K22" s="42">
        <v>2</v>
      </c>
      <c r="L22" s="42">
        <v>3</v>
      </c>
      <c r="M22" s="42">
        <v>1</v>
      </c>
      <c r="N22" s="42">
        <v>2</v>
      </c>
      <c r="O22" s="42">
        <v>6</v>
      </c>
      <c r="P22" s="43">
        <f t="shared" si="0"/>
        <v>28</v>
      </c>
      <c r="Q22" s="44">
        <v>10</v>
      </c>
      <c r="R22" s="43"/>
      <c r="S22" s="59">
        <f t="shared" si="1"/>
        <v>22.58064516129032</v>
      </c>
    </row>
    <row r="23" spans="1:19" s="39" customFormat="1" ht="22.5" customHeight="1">
      <c r="A23" s="41">
        <v>16</v>
      </c>
      <c r="B23" s="78" t="s">
        <v>42</v>
      </c>
      <c r="C23" s="78" t="s">
        <v>436</v>
      </c>
      <c r="D23" s="78" t="s">
        <v>434</v>
      </c>
      <c r="E23" s="78" t="s">
        <v>54</v>
      </c>
      <c r="F23" s="44">
        <v>10</v>
      </c>
      <c r="G23" s="42" t="s">
        <v>300</v>
      </c>
      <c r="H23" s="42">
        <v>4.5</v>
      </c>
      <c r="I23" s="42">
        <v>2</v>
      </c>
      <c r="J23" s="42">
        <v>3</v>
      </c>
      <c r="K23" s="42">
        <v>0</v>
      </c>
      <c r="L23" s="42">
        <v>1</v>
      </c>
      <c r="M23" s="42">
        <v>4</v>
      </c>
      <c r="N23" s="42">
        <v>0</v>
      </c>
      <c r="O23" s="42">
        <v>12</v>
      </c>
      <c r="P23" s="43">
        <f t="shared" si="0"/>
        <v>26.5</v>
      </c>
      <c r="Q23" s="44">
        <v>11</v>
      </c>
      <c r="R23" s="43"/>
      <c r="S23" s="59">
        <f t="shared" si="1"/>
        <v>21.370967741935484</v>
      </c>
    </row>
    <row r="24" spans="1:19" s="39" customFormat="1" ht="22.5" customHeight="1">
      <c r="A24" s="41">
        <v>17</v>
      </c>
      <c r="B24" s="82" t="s">
        <v>305</v>
      </c>
      <c r="C24" s="82" t="s">
        <v>440</v>
      </c>
      <c r="D24" s="82" t="s">
        <v>437</v>
      </c>
      <c r="E24" s="76" t="s">
        <v>233</v>
      </c>
      <c r="F24" s="107">
        <v>10</v>
      </c>
      <c r="G24" s="42" t="s">
        <v>306</v>
      </c>
      <c r="H24" s="42">
        <v>0</v>
      </c>
      <c r="I24" s="42">
        <v>1</v>
      </c>
      <c r="J24" s="42">
        <v>1</v>
      </c>
      <c r="K24" s="42">
        <v>1</v>
      </c>
      <c r="L24" s="42">
        <v>5</v>
      </c>
      <c r="M24" s="42">
        <v>3</v>
      </c>
      <c r="N24" s="42">
        <v>2</v>
      </c>
      <c r="O24" s="42">
        <v>13</v>
      </c>
      <c r="P24" s="43">
        <f t="shared" si="0"/>
        <v>26</v>
      </c>
      <c r="Q24" s="44">
        <v>12</v>
      </c>
      <c r="R24" s="43"/>
      <c r="S24" s="59">
        <f t="shared" si="1"/>
        <v>20.967741935483872</v>
      </c>
    </row>
    <row r="25" spans="1:19" s="39" customFormat="1" ht="22.5" customHeight="1">
      <c r="A25" s="41">
        <v>18</v>
      </c>
      <c r="B25" s="83" t="s">
        <v>202</v>
      </c>
      <c r="C25" s="83" t="s">
        <v>434</v>
      </c>
      <c r="D25" s="83" t="s">
        <v>440</v>
      </c>
      <c r="E25" s="102" t="s">
        <v>127</v>
      </c>
      <c r="F25" s="44">
        <v>10</v>
      </c>
      <c r="G25" s="42" t="s">
        <v>277</v>
      </c>
      <c r="H25" s="42">
        <v>5</v>
      </c>
      <c r="I25" s="42">
        <v>1</v>
      </c>
      <c r="J25" s="42">
        <v>0</v>
      </c>
      <c r="K25" s="42">
        <v>0</v>
      </c>
      <c r="L25" s="42">
        <v>3</v>
      </c>
      <c r="M25" s="42">
        <v>3</v>
      </c>
      <c r="N25" s="42">
        <v>2</v>
      </c>
      <c r="O25" s="42">
        <v>8</v>
      </c>
      <c r="P25" s="43">
        <f t="shared" si="0"/>
        <v>22</v>
      </c>
      <c r="Q25" s="44">
        <v>13</v>
      </c>
      <c r="R25" s="43"/>
      <c r="S25" s="59">
        <f t="shared" si="1"/>
        <v>17.741935483870968</v>
      </c>
    </row>
    <row r="26" spans="1:19" s="39" customFormat="1" ht="22.5" customHeight="1">
      <c r="A26" s="41">
        <v>19</v>
      </c>
      <c r="B26" s="98" t="s">
        <v>191</v>
      </c>
      <c r="C26" s="98" t="s">
        <v>434</v>
      </c>
      <c r="D26" s="98" t="s">
        <v>439</v>
      </c>
      <c r="E26" s="77" t="s">
        <v>68</v>
      </c>
      <c r="F26" s="42">
        <v>10</v>
      </c>
      <c r="G26" s="42" t="s">
        <v>296</v>
      </c>
      <c r="H26" s="42">
        <v>0</v>
      </c>
      <c r="I26" s="42">
        <v>0</v>
      </c>
      <c r="J26" s="42">
        <v>0</v>
      </c>
      <c r="K26" s="42">
        <v>2</v>
      </c>
      <c r="L26" s="42">
        <v>1</v>
      </c>
      <c r="M26" s="42">
        <v>3</v>
      </c>
      <c r="N26" s="42">
        <v>1</v>
      </c>
      <c r="O26" s="42">
        <v>13</v>
      </c>
      <c r="P26" s="43">
        <f t="shared" si="0"/>
        <v>20</v>
      </c>
      <c r="Q26" s="44">
        <v>14</v>
      </c>
      <c r="R26" s="43"/>
      <c r="S26" s="59">
        <f t="shared" si="1"/>
        <v>16.129032258064516</v>
      </c>
    </row>
    <row r="27" spans="1:19" s="39" customFormat="1" ht="22.5" customHeight="1">
      <c r="A27" s="41">
        <v>20</v>
      </c>
      <c r="B27" s="98" t="s">
        <v>195</v>
      </c>
      <c r="C27" s="98" t="s">
        <v>434</v>
      </c>
      <c r="D27" s="98" t="s">
        <v>445</v>
      </c>
      <c r="E27" s="77" t="s">
        <v>68</v>
      </c>
      <c r="F27" s="44">
        <v>10</v>
      </c>
      <c r="G27" s="42" t="s">
        <v>287</v>
      </c>
      <c r="H27" s="42">
        <v>0</v>
      </c>
      <c r="I27" s="42">
        <v>1</v>
      </c>
      <c r="J27" s="42">
        <v>1</v>
      </c>
      <c r="K27" s="42">
        <v>2</v>
      </c>
      <c r="L27" s="42">
        <v>1</v>
      </c>
      <c r="M27" s="42">
        <v>3</v>
      </c>
      <c r="N27" s="42">
        <v>1</v>
      </c>
      <c r="O27" s="42">
        <v>10</v>
      </c>
      <c r="P27" s="43">
        <f t="shared" si="0"/>
        <v>19</v>
      </c>
      <c r="Q27" s="44">
        <v>15</v>
      </c>
      <c r="R27" s="43"/>
      <c r="S27" s="59">
        <f t="shared" si="1"/>
        <v>15.32258064516129</v>
      </c>
    </row>
    <row r="28" spans="1:19" s="39" customFormat="1" ht="22.5" customHeight="1">
      <c r="A28" s="41">
        <v>21</v>
      </c>
      <c r="B28" s="83" t="s">
        <v>32</v>
      </c>
      <c r="C28" s="83" t="s">
        <v>447</v>
      </c>
      <c r="D28" s="83" t="s">
        <v>448</v>
      </c>
      <c r="E28" s="104" t="s">
        <v>19</v>
      </c>
      <c r="F28" s="46">
        <v>10</v>
      </c>
      <c r="G28" s="42" t="s">
        <v>292</v>
      </c>
      <c r="H28" s="42">
        <v>0</v>
      </c>
      <c r="I28" s="42">
        <v>1</v>
      </c>
      <c r="J28" s="42">
        <v>0</v>
      </c>
      <c r="K28" s="42">
        <v>0</v>
      </c>
      <c r="L28" s="42">
        <v>3</v>
      </c>
      <c r="M28" s="42">
        <v>1</v>
      </c>
      <c r="N28" s="42">
        <v>0</v>
      </c>
      <c r="O28" s="42">
        <v>13</v>
      </c>
      <c r="P28" s="43">
        <f t="shared" si="0"/>
        <v>18</v>
      </c>
      <c r="Q28" s="44">
        <v>16</v>
      </c>
      <c r="R28" s="43"/>
      <c r="S28" s="59">
        <f t="shared" si="1"/>
        <v>14.516129032258066</v>
      </c>
    </row>
    <row r="29" spans="1:19" s="39" customFormat="1" ht="22.5" customHeight="1">
      <c r="A29" s="41">
        <v>22</v>
      </c>
      <c r="B29" s="85" t="s">
        <v>188</v>
      </c>
      <c r="C29" s="85" t="s">
        <v>444</v>
      </c>
      <c r="D29" s="85" t="s">
        <v>448</v>
      </c>
      <c r="E29" s="76" t="s">
        <v>124</v>
      </c>
      <c r="F29" s="44">
        <v>10</v>
      </c>
      <c r="G29" s="42" t="s">
        <v>299</v>
      </c>
      <c r="H29" s="42">
        <v>2</v>
      </c>
      <c r="I29" s="42">
        <v>0</v>
      </c>
      <c r="J29" s="42">
        <v>3</v>
      </c>
      <c r="K29" s="42">
        <v>0</v>
      </c>
      <c r="L29" s="42">
        <v>0</v>
      </c>
      <c r="M29" s="42">
        <v>0</v>
      </c>
      <c r="N29" s="42">
        <v>0</v>
      </c>
      <c r="O29" s="42">
        <v>12</v>
      </c>
      <c r="P29" s="43">
        <f t="shared" si="0"/>
        <v>17</v>
      </c>
      <c r="Q29" s="44">
        <v>17</v>
      </c>
      <c r="R29" s="43"/>
      <c r="S29" s="59">
        <f t="shared" si="1"/>
        <v>13.709677419354838</v>
      </c>
    </row>
    <row r="30" spans="1:19" s="39" customFormat="1" ht="22.5" customHeight="1">
      <c r="A30" s="41">
        <v>23</v>
      </c>
      <c r="B30" s="98" t="s">
        <v>194</v>
      </c>
      <c r="C30" s="98" t="s">
        <v>433</v>
      </c>
      <c r="D30" s="98" t="s">
        <v>434</v>
      </c>
      <c r="E30" s="77" t="s">
        <v>68</v>
      </c>
      <c r="F30" s="44">
        <v>10</v>
      </c>
      <c r="G30" s="42" t="s">
        <v>297</v>
      </c>
      <c r="H30" s="42">
        <v>2</v>
      </c>
      <c r="I30" s="42">
        <v>4</v>
      </c>
      <c r="J30" s="42">
        <v>0</v>
      </c>
      <c r="K30" s="42">
        <v>4</v>
      </c>
      <c r="L30" s="42">
        <v>3</v>
      </c>
      <c r="M30" s="42">
        <v>3</v>
      </c>
      <c r="N30" s="42">
        <v>0</v>
      </c>
      <c r="O30" s="42">
        <v>0</v>
      </c>
      <c r="P30" s="43">
        <f t="shared" si="0"/>
        <v>16</v>
      </c>
      <c r="Q30" s="44">
        <v>18</v>
      </c>
      <c r="R30" s="43"/>
      <c r="S30" s="59">
        <f t="shared" si="1"/>
        <v>12.903225806451612</v>
      </c>
    </row>
    <row r="31" spans="1:19" s="75" customFormat="1" ht="22.5" customHeight="1">
      <c r="A31" s="41">
        <v>24</v>
      </c>
      <c r="B31" s="98" t="s">
        <v>190</v>
      </c>
      <c r="C31" s="98" t="s">
        <v>445</v>
      </c>
      <c r="D31" s="98" t="s">
        <v>434</v>
      </c>
      <c r="E31" s="77" t="s">
        <v>68</v>
      </c>
      <c r="F31" s="44">
        <v>10</v>
      </c>
      <c r="G31" s="42" t="s">
        <v>298</v>
      </c>
      <c r="H31" s="42">
        <v>0</v>
      </c>
      <c r="I31" s="42">
        <v>0</v>
      </c>
      <c r="J31" s="42">
        <v>1</v>
      </c>
      <c r="K31" s="42">
        <v>2</v>
      </c>
      <c r="L31" s="42">
        <v>1</v>
      </c>
      <c r="M31" s="42">
        <v>2</v>
      </c>
      <c r="N31" s="42">
        <v>0</v>
      </c>
      <c r="O31" s="42">
        <v>8</v>
      </c>
      <c r="P31" s="43">
        <f t="shared" si="0"/>
        <v>14</v>
      </c>
      <c r="Q31" s="44">
        <v>19</v>
      </c>
      <c r="R31" s="43"/>
      <c r="S31" s="59">
        <f t="shared" si="1"/>
        <v>11.29032258064516</v>
      </c>
    </row>
    <row r="32" spans="1:19" s="39" customFormat="1" ht="22.5" customHeight="1">
      <c r="A32" s="41">
        <v>25</v>
      </c>
      <c r="B32" s="76" t="s">
        <v>205</v>
      </c>
      <c r="C32" s="76" t="s">
        <v>438</v>
      </c>
      <c r="D32" s="76" t="s">
        <v>449</v>
      </c>
      <c r="E32" s="81" t="s">
        <v>128</v>
      </c>
      <c r="F32" s="44">
        <v>10</v>
      </c>
      <c r="G32" s="42" t="s">
        <v>272</v>
      </c>
      <c r="H32" s="42">
        <v>0</v>
      </c>
      <c r="I32" s="42">
        <v>1</v>
      </c>
      <c r="J32" s="42">
        <v>1</v>
      </c>
      <c r="K32" s="42">
        <v>2</v>
      </c>
      <c r="L32" s="42">
        <v>2</v>
      </c>
      <c r="M32" s="42">
        <v>0</v>
      </c>
      <c r="N32" s="42">
        <v>1</v>
      </c>
      <c r="O32" s="42">
        <v>6</v>
      </c>
      <c r="P32" s="43">
        <f t="shared" si="0"/>
        <v>13</v>
      </c>
      <c r="Q32" s="44">
        <v>20</v>
      </c>
      <c r="R32" s="43"/>
      <c r="S32" s="59">
        <f t="shared" si="1"/>
        <v>10.483870967741936</v>
      </c>
    </row>
    <row r="33" spans="1:19" s="39" customFormat="1" ht="22.5" customHeight="1">
      <c r="A33" s="41">
        <v>26</v>
      </c>
      <c r="B33" s="83" t="s">
        <v>211</v>
      </c>
      <c r="C33" s="83" t="s">
        <v>437</v>
      </c>
      <c r="D33" s="83" t="s">
        <v>455</v>
      </c>
      <c r="E33" s="104" t="s">
        <v>19</v>
      </c>
      <c r="F33" s="46">
        <v>10</v>
      </c>
      <c r="G33" s="42" t="s">
        <v>290</v>
      </c>
      <c r="H33" s="42">
        <v>4.5</v>
      </c>
      <c r="I33" s="42">
        <v>2</v>
      </c>
      <c r="J33" s="42">
        <v>2</v>
      </c>
      <c r="K33" s="42">
        <v>0</v>
      </c>
      <c r="L33" s="42">
        <v>0</v>
      </c>
      <c r="M33" s="42">
        <v>1</v>
      </c>
      <c r="N33" s="42">
        <v>1</v>
      </c>
      <c r="O33" s="42">
        <v>2</v>
      </c>
      <c r="P33" s="43">
        <f t="shared" si="0"/>
        <v>12.5</v>
      </c>
      <c r="Q33" s="44">
        <v>21</v>
      </c>
      <c r="R33" s="43"/>
      <c r="S33" s="59">
        <f t="shared" si="1"/>
        <v>10.080645161290322</v>
      </c>
    </row>
    <row r="34" spans="1:19" s="39" customFormat="1" ht="22.5" customHeight="1">
      <c r="A34" s="41">
        <v>27</v>
      </c>
      <c r="B34" s="82" t="s">
        <v>303</v>
      </c>
      <c r="C34" s="82" t="s">
        <v>434</v>
      </c>
      <c r="D34" s="82" t="s">
        <v>433</v>
      </c>
      <c r="E34" s="76" t="s">
        <v>28</v>
      </c>
      <c r="F34" s="44">
        <v>10</v>
      </c>
      <c r="G34" s="42" t="s">
        <v>304</v>
      </c>
      <c r="H34" s="42">
        <v>2</v>
      </c>
      <c r="I34" s="42">
        <v>2</v>
      </c>
      <c r="J34" s="42">
        <v>0</v>
      </c>
      <c r="K34" s="42">
        <v>4</v>
      </c>
      <c r="L34" s="42">
        <v>0</v>
      </c>
      <c r="M34" s="42">
        <v>2</v>
      </c>
      <c r="N34" s="42">
        <v>0</v>
      </c>
      <c r="O34" s="42">
        <v>0</v>
      </c>
      <c r="P34" s="43">
        <f t="shared" si="0"/>
        <v>10</v>
      </c>
      <c r="Q34" s="44">
        <v>22</v>
      </c>
      <c r="R34" s="43"/>
      <c r="S34" s="59">
        <f t="shared" si="1"/>
        <v>8.064516129032258</v>
      </c>
    </row>
    <row r="35" spans="1:19" ht="22.5" customHeight="1">
      <c r="A35" s="41">
        <v>28</v>
      </c>
      <c r="B35" s="98" t="s">
        <v>192</v>
      </c>
      <c r="C35" s="98" t="s">
        <v>439</v>
      </c>
      <c r="D35" s="98" t="s">
        <v>443</v>
      </c>
      <c r="E35" s="77" t="s">
        <v>68</v>
      </c>
      <c r="F35" s="44">
        <v>10</v>
      </c>
      <c r="G35" s="42" t="s">
        <v>294</v>
      </c>
      <c r="H35" s="42">
        <v>2</v>
      </c>
      <c r="I35" s="42">
        <v>0</v>
      </c>
      <c r="J35" s="42">
        <v>0</v>
      </c>
      <c r="K35" s="42">
        <v>0</v>
      </c>
      <c r="L35" s="42">
        <v>0</v>
      </c>
      <c r="M35" s="42">
        <v>1</v>
      </c>
      <c r="N35" s="42">
        <v>0</v>
      </c>
      <c r="O35" s="42">
        <v>7</v>
      </c>
      <c r="P35" s="43">
        <f t="shared" si="0"/>
        <v>10</v>
      </c>
      <c r="Q35" s="44">
        <v>22</v>
      </c>
      <c r="R35" s="43"/>
      <c r="S35" s="59">
        <f t="shared" si="1"/>
        <v>8.064516129032258</v>
      </c>
    </row>
    <row r="36" spans="1:19" ht="22.5" customHeight="1">
      <c r="A36" s="41">
        <v>29</v>
      </c>
      <c r="B36" s="82" t="s">
        <v>189</v>
      </c>
      <c r="C36" s="82" t="s">
        <v>437</v>
      </c>
      <c r="D36" s="103" t="s">
        <v>443</v>
      </c>
      <c r="E36" s="76" t="s">
        <v>28</v>
      </c>
      <c r="F36" s="44">
        <v>10</v>
      </c>
      <c r="G36" s="42" t="s">
        <v>271</v>
      </c>
      <c r="H36" s="42">
        <v>0</v>
      </c>
      <c r="I36" s="42">
        <v>0</v>
      </c>
      <c r="J36" s="42">
        <v>0</v>
      </c>
      <c r="K36" s="42">
        <v>3</v>
      </c>
      <c r="L36" s="42">
        <v>1</v>
      </c>
      <c r="M36" s="42">
        <v>3</v>
      </c>
      <c r="N36" s="42">
        <v>0</v>
      </c>
      <c r="O36" s="42">
        <v>0</v>
      </c>
      <c r="P36" s="43">
        <f t="shared" si="0"/>
        <v>7</v>
      </c>
      <c r="Q36" s="44">
        <v>23</v>
      </c>
      <c r="R36" s="43"/>
      <c r="S36" s="59">
        <f t="shared" si="1"/>
        <v>5.64516129032258</v>
      </c>
    </row>
    <row r="37" spans="1:19" ht="22.5" customHeight="1">
      <c r="A37" s="41">
        <v>30</v>
      </c>
      <c r="B37" s="76" t="s">
        <v>204</v>
      </c>
      <c r="C37" s="76" t="s">
        <v>447</v>
      </c>
      <c r="D37" s="76" t="s">
        <v>437</v>
      </c>
      <c r="E37" s="81" t="s">
        <v>128</v>
      </c>
      <c r="F37" s="46">
        <v>10</v>
      </c>
      <c r="G37" s="42" t="s">
        <v>274</v>
      </c>
      <c r="H37" s="42">
        <v>2</v>
      </c>
      <c r="I37" s="42">
        <v>0</v>
      </c>
      <c r="J37" s="42">
        <v>0</v>
      </c>
      <c r="K37" s="42">
        <v>2</v>
      </c>
      <c r="L37" s="42">
        <v>0</v>
      </c>
      <c r="M37" s="42">
        <v>2</v>
      </c>
      <c r="N37" s="42">
        <v>0</v>
      </c>
      <c r="O37" s="42">
        <v>0</v>
      </c>
      <c r="P37" s="43">
        <f t="shared" si="0"/>
        <v>6</v>
      </c>
      <c r="Q37" s="44">
        <v>24</v>
      </c>
      <c r="R37" s="43"/>
      <c r="S37" s="59">
        <f t="shared" si="1"/>
        <v>4.838709677419355</v>
      </c>
    </row>
    <row r="38" spans="1:19" ht="22.5" customHeight="1">
      <c r="A38" s="41">
        <v>31</v>
      </c>
      <c r="B38" s="76" t="s">
        <v>90</v>
      </c>
      <c r="C38" s="76" t="s">
        <v>445</v>
      </c>
      <c r="D38" s="76" t="s">
        <v>440</v>
      </c>
      <c r="E38" s="76" t="s">
        <v>55</v>
      </c>
      <c r="F38" s="46">
        <v>10</v>
      </c>
      <c r="G38" s="42" t="s">
        <v>284</v>
      </c>
      <c r="H38" s="42">
        <v>2</v>
      </c>
      <c r="I38" s="42">
        <v>1</v>
      </c>
      <c r="J38" s="42">
        <v>1</v>
      </c>
      <c r="K38" s="42">
        <v>2</v>
      </c>
      <c r="L38" s="42">
        <v>0</v>
      </c>
      <c r="M38" s="42">
        <v>0</v>
      </c>
      <c r="N38" s="42">
        <v>0</v>
      </c>
      <c r="O38" s="42">
        <v>0</v>
      </c>
      <c r="P38" s="43">
        <f t="shared" si="0"/>
        <v>6</v>
      </c>
      <c r="Q38" s="44">
        <v>24</v>
      </c>
      <c r="R38" s="43"/>
      <c r="S38" s="59">
        <f t="shared" si="1"/>
        <v>4.838709677419355</v>
      </c>
    </row>
    <row r="39" spans="1:19" ht="22.5" customHeight="1">
      <c r="A39" s="41">
        <v>32</v>
      </c>
      <c r="B39" s="76" t="s">
        <v>206</v>
      </c>
      <c r="C39" s="76" t="s">
        <v>434</v>
      </c>
      <c r="D39" s="76" t="s">
        <v>435</v>
      </c>
      <c r="E39" s="76" t="s">
        <v>55</v>
      </c>
      <c r="F39" s="46">
        <v>10</v>
      </c>
      <c r="G39" s="42" t="s">
        <v>286</v>
      </c>
      <c r="H39" s="42">
        <v>2</v>
      </c>
      <c r="I39" s="42">
        <v>3</v>
      </c>
      <c r="J39" s="42">
        <v>0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  <c r="P39" s="43">
        <f t="shared" si="0"/>
        <v>6</v>
      </c>
      <c r="Q39" s="44">
        <v>24</v>
      </c>
      <c r="R39" s="43"/>
      <c r="S39" s="59">
        <f t="shared" si="1"/>
        <v>4.838709677419355</v>
      </c>
    </row>
    <row r="40" spans="1:19" ht="22.5" customHeight="1">
      <c r="A40" s="41">
        <v>33</v>
      </c>
      <c r="B40" s="76" t="s">
        <v>207</v>
      </c>
      <c r="C40" s="76" t="s">
        <v>441</v>
      </c>
      <c r="D40" s="76" t="s">
        <v>449</v>
      </c>
      <c r="E40" s="76" t="s">
        <v>55</v>
      </c>
      <c r="F40" s="46">
        <v>10</v>
      </c>
      <c r="G40" s="42" t="s">
        <v>289</v>
      </c>
      <c r="H40" s="42">
        <v>2</v>
      </c>
      <c r="I40" s="42">
        <v>1</v>
      </c>
      <c r="J40" s="42">
        <v>1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  <c r="P40" s="43">
        <f t="shared" si="0"/>
        <v>6</v>
      </c>
      <c r="Q40" s="44">
        <v>24</v>
      </c>
      <c r="R40" s="43"/>
      <c r="S40" s="59">
        <f t="shared" si="1"/>
        <v>4.838709677419355</v>
      </c>
    </row>
    <row r="41" spans="1:19" ht="22.5" customHeight="1">
      <c r="A41" s="41">
        <v>34</v>
      </c>
      <c r="B41" s="98" t="s">
        <v>193</v>
      </c>
      <c r="C41" s="98" t="s">
        <v>436</v>
      </c>
      <c r="D41" s="98" t="s">
        <v>445</v>
      </c>
      <c r="E41" s="77" t="s">
        <v>68</v>
      </c>
      <c r="F41" s="44">
        <v>10</v>
      </c>
      <c r="G41" s="42" t="s">
        <v>288</v>
      </c>
      <c r="H41" s="42">
        <v>2</v>
      </c>
      <c r="I41" s="42">
        <v>0</v>
      </c>
      <c r="J41" s="42">
        <v>0</v>
      </c>
      <c r="K41" s="42">
        <v>3.5</v>
      </c>
      <c r="L41" s="42">
        <v>0</v>
      </c>
      <c r="M41" s="42">
        <v>0</v>
      </c>
      <c r="N41" s="42">
        <v>0</v>
      </c>
      <c r="O41" s="42">
        <v>0</v>
      </c>
      <c r="P41" s="43">
        <f t="shared" si="0"/>
        <v>5.5</v>
      </c>
      <c r="Q41" s="44">
        <v>25</v>
      </c>
      <c r="R41" s="43"/>
      <c r="S41" s="59">
        <f t="shared" si="1"/>
        <v>4.435483870967742</v>
      </c>
    </row>
    <row r="42" spans="1:19" ht="22.5" customHeight="1">
      <c r="A42" s="41">
        <v>35</v>
      </c>
      <c r="B42" s="76" t="s">
        <v>194</v>
      </c>
      <c r="C42" s="76" t="s">
        <v>441</v>
      </c>
      <c r="D42" s="76" t="s">
        <v>443</v>
      </c>
      <c r="E42" s="76" t="s">
        <v>55</v>
      </c>
      <c r="F42" s="46">
        <v>10</v>
      </c>
      <c r="G42" s="42" t="s">
        <v>285</v>
      </c>
      <c r="H42" s="42">
        <v>0</v>
      </c>
      <c r="I42" s="42">
        <v>1</v>
      </c>
      <c r="J42" s="42">
        <v>1</v>
      </c>
      <c r="K42" s="42">
        <v>2</v>
      </c>
      <c r="L42" s="42">
        <v>0</v>
      </c>
      <c r="M42" s="42">
        <v>1</v>
      </c>
      <c r="N42" s="42">
        <v>0</v>
      </c>
      <c r="O42" s="42">
        <v>0</v>
      </c>
      <c r="P42" s="43">
        <f t="shared" si="0"/>
        <v>5</v>
      </c>
      <c r="Q42" s="44">
        <v>26</v>
      </c>
      <c r="R42" s="43"/>
      <c r="S42" s="59">
        <f t="shared" si="1"/>
        <v>4.032258064516129</v>
      </c>
    </row>
    <row r="43" spans="1:5" ht="15.75">
      <c r="A43" s="8"/>
      <c r="B43" s="10"/>
      <c r="C43" s="10"/>
      <c r="D43" s="1"/>
      <c r="E43" s="28"/>
    </row>
    <row r="44" spans="1:19" ht="15.75">
      <c r="A44" s="19"/>
      <c r="B44" s="9" t="s">
        <v>10</v>
      </c>
      <c r="C44" s="10"/>
      <c r="D44" s="1"/>
      <c r="E44" s="54" t="s">
        <v>46</v>
      </c>
      <c r="J44" s="16"/>
      <c r="K44" s="16"/>
      <c r="L44" s="16"/>
      <c r="M44" s="16"/>
      <c r="N44" s="16"/>
      <c r="O44" s="16"/>
      <c r="P44" s="18"/>
      <c r="Q44" s="24"/>
      <c r="S44"/>
    </row>
    <row r="45" spans="1:19" ht="15.75">
      <c r="A45" s="19"/>
      <c r="B45" s="9" t="s">
        <v>11</v>
      </c>
      <c r="C45" s="10"/>
      <c r="D45" s="1"/>
      <c r="E45" s="54" t="s">
        <v>69</v>
      </c>
      <c r="J45" s="16"/>
      <c r="K45" s="16"/>
      <c r="L45" s="16"/>
      <c r="M45" s="16"/>
      <c r="N45" s="16"/>
      <c r="O45" s="16"/>
      <c r="P45" s="18"/>
      <c r="Q45" s="17"/>
      <c r="S45"/>
    </row>
    <row r="46" spans="1:19" ht="15.75">
      <c r="A46" s="19"/>
      <c r="B46" s="10"/>
      <c r="C46" s="10"/>
      <c r="D46" s="1"/>
      <c r="E46" s="54" t="s">
        <v>224</v>
      </c>
      <c r="J46" s="16"/>
      <c r="K46" s="16"/>
      <c r="L46" s="16"/>
      <c r="M46" s="16"/>
      <c r="N46" s="16"/>
      <c r="O46" s="16"/>
      <c r="P46" s="18"/>
      <c r="Q46" s="17"/>
      <c r="S46"/>
    </row>
    <row r="47" spans="1:19" ht="15.75">
      <c r="A47" s="8"/>
      <c r="B47" s="10"/>
      <c r="C47" s="10"/>
      <c r="D47" s="1"/>
      <c r="E47" s="54" t="s">
        <v>47</v>
      </c>
      <c r="J47"/>
      <c r="K47"/>
      <c r="L47"/>
      <c r="M47"/>
      <c r="N47"/>
      <c r="O47"/>
      <c r="P47"/>
      <c r="S47"/>
    </row>
    <row r="48" spans="1:19" ht="15.75">
      <c r="A48" s="8"/>
      <c r="B48" s="10"/>
      <c r="C48" s="10"/>
      <c r="D48" s="1"/>
      <c r="E48" s="54" t="s">
        <v>71</v>
      </c>
      <c r="J48"/>
      <c r="K48"/>
      <c r="L48"/>
      <c r="M48"/>
      <c r="N48"/>
      <c r="O48"/>
      <c r="P48"/>
      <c r="S48"/>
    </row>
    <row r="49" spans="1:19" ht="15.75">
      <c r="A49" s="8"/>
      <c r="B49" s="10"/>
      <c r="C49" s="10"/>
      <c r="D49" s="1"/>
      <c r="E49" s="54" t="s">
        <v>225</v>
      </c>
      <c r="P49"/>
      <c r="Q49" s="3"/>
      <c r="S49"/>
    </row>
    <row r="50" spans="1:19" ht="15.75">
      <c r="A50" s="8"/>
      <c r="B50" s="10"/>
      <c r="C50" s="10"/>
      <c r="D50" s="1"/>
      <c r="E50" s="54" t="s">
        <v>226</v>
      </c>
      <c r="P50"/>
      <c r="Q50" s="3"/>
      <c r="S50"/>
    </row>
    <row r="51" spans="1:5" ht="15.75">
      <c r="A51" s="8"/>
      <c r="B51" s="8"/>
      <c r="C51" s="8"/>
      <c r="E51" s="54" t="s">
        <v>70</v>
      </c>
    </row>
    <row r="52" spans="2:5" ht="15.75">
      <c r="B52" s="11" t="s">
        <v>12</v>
      </c>
      <c r="C52" s="10"/>
      <c r="D52" s="1"/>
      <c r="E52" s="54" t="s">
        <v>21</v>
      </c>
    </row>
  </sheetData>
  <sheetProtection/>
  <mergeCells count="5">
    <mergeCell ref="A1:P1"/>
    <mergeCell ref="A2:P2"/>
    <mergeCell ref="A3:S3"/>
    <mergeCell ref="A4:P4"/>
    <mergeCell ref="A5:P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2"/>
  <rowBreaks count="1" manualBreakCount="1">
    <brk id="33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96" zoomScaleSheetLayoutView="96"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8.8515625" style="2" customWidth="1"/>
    <col min="3" max="3" width="16.28125" style="0" customWidth="1"/>
    <col min="4" max="4" width="22.00390625" style="0" customWidth="1"/>
    <col min="5" max="5" width="26.28125" style="0" customWidth="1"/>
    <col min="6" max="6" width="4.57421875" style="3" customWidth="1"/>
    <col min="7" max="7" width="25.57421875" style="3" customWidth="1"/>
    <col min="8" max="15" width="4.7109375" style="3" customWidth="1"/>
    <col min="16" max="16" width="6.140625" style="3" customWidth="1"/>
    <col min="17" max="17" width="4.140625" style="0" customWidth="1"/>
    <col min="18" max="18" width="4.00390625" style="0" customWidth="1"/>
    <col min="19" max="19" width="9.28125" style="3" customWidth="1"/>
  </cols>
  <sheetData>
    <row r="1" spans="1:19" ht="15.75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63"/>
      <c r="R1" s="63"/>
      <c r="S1" s="64"/>
    </row>
    <row r="2" spans="1:19" ht="15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63"/>
      <c r="R2" s="63"/>
      <c r="S2" s="64"/>
    </row>
    <row r="3" spans="1:19" ht="32.25" customHeight="1">
      <c r="A3" s="119" t="s">
        <v>16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ht="15.75">
      <c r="A4" s="114" t="s">
        <v>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63"/>
      <c r="R4" s="63"/>
      <c r="S4" s="64"/>
    </row>
    <row r="5" spans="1:19" s="8" customFormat="1" ht="15.75">
      <c r="A5" s="114" t="s">
        <v>212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3"/>
      <c r="R5" s="13"/>
      <c r="S5" s="14"/>
    </row>
    <row r="6" spans="1:19" ht="7.5" customHeight="1">
      <c r="A6" s="13"/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3"/>
      <c r="R6" s="63"/>
      <c r="S6" s="64"/>
    </row>
    <row r="7" spans="1:19" s="50" customFormat="1" ht="94.5">
      <c r="A7" s="47" t="s">
        <v>1</v>
      </c>
      <c r="B7" s="48" t="s">
        <v>2</v>
      </c>
      <c r="C7" s="47" t="s">
        <v>3</v>
      </c>
      <c r="D7" s="47" t="s">
        <v>4</v>
      </c>
      <c r="E7" s="47" t="s">
        <v>5</v>
      </c>
      <c r="F7" s="49" t="s">
        <v>6</v>
      </c>
      <c r="G7" s="49" t="s">
        <v>17</v>
      </c>
      <c r="H7" s="49" t="s">
        <v>8</v>
      </c>
      <c r="I7" s="49" t="s">
        <v>9</v>
      </c>
      <c r="J7" s="49" t="s">
        <v>22</v>
      </c>
      <c r="K7" s="49" t="s">
        <v>23</v>
      </c>
      <c r="L7" s="49" t="s">
        <v>24</v>
      </c>
      <c r="M7" s="49" t="s">
        <v>25</v>
      </c>
      <c r="N7" s="49" t="s">
        <v>26</v>
      </c>
      <c r="O7" s="49" t="s">
        <v>27</v>
      </c>
      <c r="P7" s="49" t="s">
        <v>7</v>
      </c>
      <c r="Q7" s="49" t="s">
        <v>13</v>
      </c>
      <c r="R7" s="49" t="s">
        <v>14</v>
      </c>
      <c r="S7" s="47" t="s">
        <v>15</v>
      </c>
    </row>
    <row r="8" spans="1:19" s="39" customFormat="1" ht="27" customHeight="1">
      <c r="A8" s="32">
        <v>1</v>
      </c>
      <c r="B8" s="78" t="s">
        <v>65</v>
      </c>
      <c r="C8" s="78" t="s">
        <v>437</v>
      </c>
      <c r="D8" s="78" t="s">
        <v>448</v>
      </c>
      <c r="E8" s="78" t="s">
        <v>54</v>
      </c>
      <c r="F8" s="51">
        <v>11</v>
      </c>
      <c r="G8" s="51" t="s">
        <v>313</v>
      </c>
      <c r="H8" s="51">
        <v>9</v>
      </c>
      <c r="I8" s="51">
        <v>10</v>
      </c>
      <c r="J8" s="51">
        <v>14</v>
      </c>
      <c r="K8" s="51">
        <v>9</v>
      </c>
      <c r="L8" s="51">
        <v>12</v>
      </c>
      <c r="M8" s="51">
        <v>8</v>
      </c>
      <c r="N8" s="51">
        <v>13</v>
      </c>
      <c r="O8" s="51">
        <v>15</v>
      </c>
      <c r="P8" s="52">
        <f aca="true" t="shared" si="0" ref="P8:P35">SUM(H8:O8)</f>
        <v>90</v>
      </c>
      <c r="Q8" s="53">
        <v>1</v>
      </c>
      <c r="R8" s="52" t="s">
        <v>309</v>
      </c>
      <c r="S8" s="62">
        <f aca="true" t="shared" si="1" ref="S8:S35">P8/125*100</f>
        <v>72</v>
      </c>
    </row>
    <row r="9" spans="1:19" s="39" customFormat="1" ht="16.5" customHeight="1">
      <c r="A9" s="32">
        <v>2</v>
      </c>
      <c r="B9" s="76" t="s">
        <v>218</v>
      </c>
      <c r="C9" s="76" t="s">
        <v>440</v>
      </c>
      <c r="D9" s="76" t="s">
        <v>435</v>
      </c>
      <c r="E9" s="76" t="s">
        <v>55</v>
      </c>
      <c r="F9" s="51">
        <v>11</v>
      </c>
      <c r="G9" s="51" t="s">
        <v>314</v>
      </c>
      <c r="H9" s="51">
        <v>7</v>
      </c>
      <c r="I9" s="51">
        <v>5</v>
      </c>
      <c r="J9" s="51">
        <v>9</v>
      </c>
      <c r="K9" s="51">
        <v>5</v>
      </c>
      <c r="L9" s="51">
        <v>15</v>
      </c>
      <c r="M9" s="51">
        <v>6</v>
      </c>
      <c r="N9" s="51">
        <v>5</v>
      </c>
      <c r="O9" s="51">
        <v>13</v>
      </c>
      <c r="P9" s="52">
        <f t="shared" si="0"/>
        <v>65</v>
      </c>
      <c r="Q9" s="53">
        <v>2</v>
      </c>
      <c r="R9" s="52" t="s">
        <v>310</v>
      </c>
      <c r="S9" s="62">
        <f t="shared" si="1"/>
        <v>52</v>
      </c>
    </row>
    <row r="10" spans="1:19" s="39" customFormat="1" ht="22.5" customHeight="1">
      <c r="A10" s="32">
        <v>3</v>
      </c>
      <c r="B10" s="85" t="s">
        <v>67</v>
      </c>
      <c r="C10" s="85" t="s">
        <v>440</v>
      </c>
      <c r="D10" s="85" t="s">
        <v>437</v>
      </c>
      <c r="E10" s="99" t="s">
        <v>20</v>
      </c>
      <c r="F10" s="51">
        <v>11</v>
      </c>
      <c r="G10" s="51" t="s">
        <v>312</v>
      </c>
      <c r="H10" s="51">
        <v>6</v>
      </c>
      <c r="I10" s="51">
        <v>8</v>
      </c>
      <c r="J10" s="51">
        <v>11</v>
      </c>
      <c r="K10" s="51">
        <v>6</v>
      </c>
      <c r="L10" s="51">
        <v>2</v>
      </c>
      <c r="M10" s="51">
        <v>6</v>
      </c>
      <c r="N10" s="51">
        <v>10</v>
      </c>
      <c r="O10" s="51">
        <v>14</v>
      </c>
      <c r="P10" s="52">
        <f t="shared" si="0"/>
        <v>63</v>
      </c>
      <c r="Q10" s="53">
        <v>3</v>
      </c>
      <c r="R10" s="52" t="s">
        <v>311</v>
      </c>
      <c r="S10" s="62">
        <f t="shared" si="1"/>
        <v>50.4</v>
      </c>
    </row>
    <row r="11" spans="1:19" s="39" customFormat="1" ht="16.5" customHeight="1">
      <c r="A11" s="32">
        <v>4</v>
      </c>
      <c r="B11" s="98" t="s">
        <v>34</v>
      </c>
      <c r="C11" s="98" t="s">
        <v>433</v>
      </c>
      <c r="D11" s="98" t="s">
        <v>433</v>
      </c>
      <c r="E11" s="77" t="s">
        <v>68</v>
      </c>
      <c r="F11" s="51">
        <v>11</v>
      </c>
      <c r="G11" s="51" t="s">
        <v>315</v>
      </c>
      <c r="H11" s="51">
        <v>7</v>
      </c>
      <c r="I11" s="51">
        <v>8</v>
      </c>
      <c r="J11" s="51">
        <v>9</v>
      </c>
      <c r="K11" s="51">
        <v>6</v>
      </c>
      <c r="L11" s="51">
        <v>4</v>
      </c>
      <c r="M11" s="51">
        <v>5</v>
      </c>
      <c r="N11" s="51">
        <v>9</v>
      </c>
      <c r="O11" s="51">
        <v>15</v>
      </c>
      <c r="P11" s="52">
        <f t="shared" si="0"/>
        <v>63</v>
      </c>
      <c r="Q11" s="53">
        <v>3</v>
      </c>
      <c r="R11" s="52" t="s">
        <v>311</v>
      </c>
      <c r="S11" s="62">
        <f t="shared" si="1"/>
        <v>50.4</v>
      </c>
    </row>
    <row r="12" spans="1:19" s="39" customFormat="1" ht="16.5" customHeight="1">
      <c r="A12" s="32">
        <v>5</v>
      </c>
      <c r="B12" s="105" t="s">
        <v>213</v>
      </c>
      <c r="C12" s="103" t="s">
        <v>434</v>
      </c>
      <c r="D12" s="103" t="s">
        <v>440</v>
      </c>
      <c r="E12" s="76" t="s">
        <v>28</v>
      </c>
      <c r="F12" s="51">
        <v>11</v>
      </c>
      <c r="G12" s="51" t="s">
        <v>318</v>
      </c>
      <c r="H12" s="51">
        <v>4</v>
      </c>
      <c r="I12" s="51">
        <v>5</v>
      </c>
      <c r="J12" s="51">
        <v>2</v>
      </c>
      <c r="K12" s="51">
        <v>3</v>
      </c>
      <c r="L12" s="51">
        <v>1</v>
      </c>
      <c r="M12" s="51">
        <v>0</v>
      </c>
      <c r="N12" s="51">
        <v>1</v>
      </c>
      <c r="O12" s="51">
        <v>14</v>
      </c>
      <c r="P12" s="52">
        <f t="shared" si="0"/>
        <v>30</v>
      </c>
      <c r="Q12" s="53">
        <v>4</v>
      </c>
      <c r="R12" s="52"/>
      <c r="S12" s="62">
        <f t="shared" si="1"/>
        <v>24</v>
      </c>
    </row>
    <row r="13" spans="1:19" s="39" customFormat="1" ht="16.5" customHeight="1">
      <c r="A13" s="32">
        <v>6</v>
      </c>
      <c r="B13" s="83" t="s">
        <v>63</v>
      </c>
      <c r="C13" s="83" t="s">
        <v>441</v>
      </c>
      <c r="D13" s="83" t="s">
        <v>434</v>
      </c>
      <c r="E13" s="77" t="s">
        <v>29</v>
      </c>
      <c r="F13" s="51">
        <v>11</v>
      </c>
      <c r="G13" s="51" t="s">
        <v>319</v>
      </c>
      <c r="H13" s="51">
        <v>4</v>
      </c>
      <c r="I13" s="51">
        <v>6</v>
      </c>
      <c r="J13" s="51">
        <v>2</v>
      </c>
      <c r="K13" s="51">
        <v>5</v>
      </c>
      <c r="L13" s="51">
        <v>0</v>
      </c>
      <c r="M13" s="51">
        <v>4</v>
      </c>
      <c r="N13" s="51">
        <v>0</v>
      </c>
      <c r="O13" s="51">
        <v>9</v>
      </c>
      <c r="P13" s="52">
        <f t="shared" si="0"/>
        <v>30</v>
      </c>
      <c r="Q13" s="53">
        <v>4</v>
      </c>
      <c r="R13" s="52"/>
      <c r="S13" s="62">
        <f t="shared" si="1"/>
        <v>24</v>
      </c>
    </row>
    <row r="14" spans="1:19" s="39" customFormat="1" ht="16.5" customHeight="1">
      <c r="A14" s="32">
        <v>7</v>
      </c>
      <c r="B14" s="83" t="s">
        <v>221</v>
      </c>
      <c r="C14" s="83" t="s">
        <v>443</v>
      </c>
      <c r="D14" s="83" t="s">
        <v>443</v>
      </c>
      <c r="E14" s="80" t="s">
        <v>19</v>
      </c>
      <c r="F14" s="51">
        <v>11</v>
      </c>
      <c r="G14" s="51" t="s">
        <v>329</v>
      </c>
      <c r="H14" s="51">
        <v>4.5</v>
      </c>
      <c r="I14" s="51">
        <v>1</v>
      </c>
      <c r="J14" s="51">
        <v>0</v>
      </c>
      <c r="K14" s="51">
        <v>4</v>
      </c>
      <c r="L14" s="51">
        <v>0</v>
      </c>
      <c r="M14" s="51">
        <v>1</v>
      </c>
      <c r="N14" s="51">
        <v>3</v>
      </c>
      <c r="O14" s="51">
        <v>14</v>
      </c>
      <c r="P14" s="52">
        <f t="shared" si="0"/>
        <v>27.5</v>
      </c>
      <c r="Q14" s="53">
        <v>5</v>
      </c>
      <c r="R14" s="52"/>
      <c r="S14" s="62">
        <f t="shared" si="1"/>
        <v>22</v>
      </c>
    </row>
    <row r="15" spans="1:19" s="39" customFormat="1" ht="16.5" customHeight="1">
      <c r="A15" s="32">
        <v>8</v>
      </c>
      <c r="B15" s="83" t="s">
        <v>60</v>
      </c>
      <c r="C15" s="83" t="s">
        <v>434</v>
      </c>
      <c r="D15" s="83" t="s">
        <v>433</v>
      </c>
      <c r="E15" s="80" t="s">
        <v>19</v>
      </c>
      <c r="F15" s="51">
        <v>11</v>
      </c>
      <c r="G15" s="51" t="s">
        <v>335</v>
      </c>
      <c r="H15" s="51">
        <v>4</v>
      </c>
      <c r="I15" s="51">
        <v>5</v>
      </c>
      <c r="J15" s="51">
        <v>0</v>
      </c>
      <c r="K15" s="51">
        <v>2</v>
      </c>
      <c r="L15" s="51">
        <v>3</v>
      </c>
      <c r="M15" s="51">
        <v>2</v>
      </c>
      <c r="N15" s="51">
        <v>1</v>
      </c>
      <c r="O15" s="51">
        <v>10</v>
      </c>
      <c r="P15" s="52">
        <f t="shared" si="0"/>
        <v>27</v>
      </c>
      <c r="Q15" s="53">
        <v>6</v>
      </c>
      <c r="R15" s="52"/>
      <c r="S15" s="62">
        <f t="shared" si="1"/>
        <v>21.6</v>
      </c>
    </row>
    <row r="16" spans="1:19" s="39" customFormat="1" ht="16.5" customHeight="1">
      <c r="A16" s="32">
        <v>9</v>
      </c>
      <c r="B16" s="83" t="s">
        <v>223</v>
      </c>
      <c r="C16" s="83" t="s">
        <v>433</v>
      </c>
      <c r="D16" s="83" t="s">
        <v>433</v>
      </c>
      <c r="E16" s="80" t="s">
        <v>19</v>
      </c>
      <c r="F16" s="51">
        <v>11</v>
      </c>
      <c r="G16" s="51" t="s">
        <v>337</v>
      </c>
      <c r="H16" s="51">
        <v>4</v>
      </c>
      <c r="I16" s="51">
        <v>3</v>
      </c>
      <c r="J16" s="51">
        <v>1</v>
      </c>
      <c r="K16" s="51">
        <v>3</v>
      </c>
      <c r="L16" s="51">
        <v>0</v>
      </c>
      <c r="M16" s="51">
        <v>4</v>
      </c>
      <c r="N16" s="51">
        <v>2</v>
      </c>
      <c r="O16" s="51">
        <v>10</v>
      </c>
      <c r="P16" s="52">
        <f t="shared" si="0"/>
        <v>27</v>
      </c>
      <c r="Q16" s="53">
        <v>6</v>
      </c>
      <c r="R16" s="52"/>
      <c r="S16" s="62">
        <f t="shared" si="1"/>
        <v>21.6</v>
      </c>
    </row>
    <row r="17" spans="1:19" s="39" customFormat="1" ht="16.5" customHeight="1">
      <c r="A17" s="32">
        <v>10</v>
      </c>
      <c r="B17" s="80" t="s">
        <v>35</v>
      </c>
      <c r="C17" s="83" t="s">
        <v>439</v>
      </c>
      <c r="D17" s="83" t="s">
        <v>434</v>
      </c>
      <c r="E17" s="80" t="s">
        <v>19</v>
      </c>
      <c r="F17" s="51">
        <v>11</v>
      </c>
      <c r="G17" s="51" t="s">
        <v>334</v>
      </c>
      <c r="H17" s="51">
        <v>4</v>
      </c>
      <c r="I17" s="51">
        <v>4</v>
      </c>
      <c r="J17" s="51">
        <v>0</v>
      </c>
      <c r="K17" s="51">
        <v>2</v>
      </c>
      <c r="L17" s="51">
        <v>0</v>
      </c>
      <c r="M17" s="51">
        <v>0</v>
      </c>
      <c r="N17" s="51">
        <v>2</v>
      </c>
      <c r="O17" s="51">
        <v>14</v>
      </c>
      <c r="P17" s="52">
        <f t="shared" si="0"/>
        <v>26</v>
      </c>
      <c r="Q17" s="53">
        <v>7</v>
      </c>
      <c r="R17" s="52"/>
      <c r="S17" s="62">
        <f t="shared" si="1"/>
        <v>20.8</v>
      </c>
    </row>
    <row r="18" spans="1:19" s="39" customFormat="1" ht="16.5" customHeight="1">
      <c r="A18" s="32">
        <v>11</v>
      </c>
      <c r="B18" s="80" t="s">
        <v>64</v>
      </c>
      <c r="C18" s="83" t="s">
        <v>434</v>
      </c>
      <c r="D18" s="83" t="s">
        <v>435</v>
      </c>
      <c r="E18" s="80" t="s">
        <v>19</v>
      </c>
      <c r="F18" s="51">
        <v>11</v>
      </c>
      <c r="G18" s="51" t="s">
        <v>336</v>
      </c>
      <c r="H18" s="51">
        <v>4</v>
      </c>
      <c r="I18" s="51">
        <v>4</v>
      </c>
      <c r="J18" s="51">
        <v>0</v>
      </c>
      <c r="K18" s="51">
        <v>2</v>
      </c>
      <c r="L18" s="51">
        <v>0</v>
      </c>
      <c r="M18" s="51">
        <v>1</v>
      </c>
      <c r="N18" s="51">
        <v>1</v>
      </c>
      <c r="O18" s="51">
        <v>13</v>
      </c>
      <c r="P18" s="52">
        <f t="shared" si="0"/>
        <v>25</v>
      </c>
      <c r="Q18" s="53">
        <v>8</v>
      </c>
      <c r="R18" s="52"/>
      <c r="S18" s="62">
        <f t="shared" si="1"/>
        <v>20</v>
      </c>
    </row>
    <row r="19" spans="1:19" s="39" customFormat="1" ht="16.5" customHeight="1">
      <c r="A19" s="32">
        <v>12</v>
      </c>
      <c r="B19" s="76" t="s">
        <v>340</v>
      </c>
      <c r="C19" s="76" t="s">
        <v>439</v>
      </c>
      <c r="D19" s="76" t="s">
        <v>433</v>
      </c>
      <c r="E19" s="76" t="s">
        <v>233</v>
      </c>
      <c r="F19" s="51">
        <v>11</v>
      </c>
      <c r="G19" s="51" t="s">
        <v>341</v>
      </c>
      <c r="H19" s="51">
        <v>0</v>
      </c>
      <c r="I19" s="51">
        <v>0</v>
      </c>
      <c r="J19" s="51">
        <v>2</v>
      </c>
      <c r="K19" s="51">
        <v>3</v>
      </c>
      <c r="L19" s="51">
        <v>4</v>
      </c>
      <c r="M19" s="51">
        <v>1</v>
      </c>
      <c r="N19" s="51">
        <v>2</v>
      </c>
      <c r="O19" s="51">
        <v>11</v>
      </c>
      <c r="P19" s="52">
        <f t="shared" si="0"/>
        <v>23</v>
      </c>
      <c r="Q19" s="53">
        <v>9</v>
      </c>
      <c r="R19" s="52"/>
      <c r="S19" s="62">
        <f t="shared" si="1"/>
        <v>18.4</v>
      </c>
    </row>
    <row r="20" spans="1:19" s="39" customFormat="1" ht="16.5" customHeight="1">
      <c r="A20" s="32">
        <v>13</v>
      </c>
      <c r="B20" s="78" t="s">
        <v>31</v>
      </c>
      <c r="C20" s="78" t="s">
        <v>441</v>
      </c>
      <c r="D20" s="78" t="s">
        <v>434</v>
      </c>
      <c r="E20" s="78" t="s">
        <v>54</v>
      </c>
      <c r="F20" s="51">
        <v>11</v>
      </c>
      <c r="G20" s="51" t="s">
        <v>332</v>
      </c>
      <c r="H20" s="51">
        <v>0</v>
      </c>
      <c r="I20" s="51">
        <v>2</v>
      </c>
      <c r="J20" s="51">
        <v>2</v>
      </c>
      <c r="K20" s="51">
        <v>7</v>
      </c>
      <c r="L20" s="51">
        <v>3</v>
      </c>
      <c r="M20" s="51">
        <v>0</v>
      </c>
      <c r="N20" s="51">
        <v>0</v>
      </c>
      <c r="O20" s="51">
        <v>9</v>
      </c>
      <c r="P20" s="52">
        <f t="shared" si="0"/>
        <v>23</v>
      </c>
      <c r="Q20" s="53">
        <v>9</v>
      </c>
      <c r="R20" s="52"/>
      <c r="S20" s="62">
        <f t="shared" si="1"/>
        <v>18.4</v>
      </c>
    </row>
    <row r="21" spans="1:19" s="39" customFormat="1" ht="16.5" customHeight="1">
      <c r="A21" s="32">
        <v>14</v>
      </c>
      <c r="B21" s="83" t="s">
        <v>59</v>
      </c>
      <c r="C21" s="83" t="s">
        <v>441</v>
      </c>
      <c r="D21" s="83" t="s">
        <v>447</v>
      </c>
      <c r="E21" s="77" t="s">
        <v>29</v>
      </c>
      <c r="F21" s="51">
        <v>11</v>
      </c>
      <c r="G21" s="51" t="s">
        <v>338</v>
      </c>
      <c r="H21" s="51">
        <v>4.5</v>
      </c>
      <c r="I21" s="51">
        <v>3</v>
      </c>
      <c r="J21" s="51">
        <v>1</v>
      </c>
      <c r="K21" s="51">
        <v>1</v>
      </c>
      <c r="L21" s="51">
        <v>3</v>
      </c>
      <c r="M21" s="51">
        <v>0</v>
      </c>
      <c r="N21" s="51">
        <v>1</v>
      </c>
      <c r="O21" s="51">
        <v>9</v>
      </c>
      <c r="P21" s="52">
        <f t="shared" si="0"/>
        <v>22.5</v>
      </c>
      <c r="Q21" s="53">
        <v>10</v>
      </c>
      <c r="R21" s="52"/>
      <c r="S21" s="62">
        <f t="shared" si="1"/>
        <v>18</v>
      </c>
    </row>
    <row r="22" spans="1:19" s="39" customFormat="1" ht="16.5" customHeight="1">
      <c r="A22" s="32">
        <v>15</v>
      </c>
      <c r="B22" s="78" t="s">
        <v>66</v>
      </c>
      <c r="C22" s="78" t="s">
        <v>434</v>
      </c>
      <c r="D22" s="78" t="s">
        <v>434</v>
      </c>
      <c r="E22" s="78" t="s">
        <v>54</v>
      </c>
      <c r="F22" s="51">
        <v>11</v>
      </c>
      <c r="G22" s="51" t="s">
        <v>320</v>
      </c>
      <c r="H22" s="51">
        <v>2</v>
      </c>
      <c r="I22" s="51">
        <v>0</v>
      </c>
      <c r="J22" s="51">
        <v>0</v>
      </c>
      <c r="K22" s="51">
        <v>5</v>
      </c>
      <c r="L22" s="51">
        <v>0</v>
      </c>
      <c r="M22" s="51">
        <v>0</v>
      </c>
      <c r="N22" s="51">
        <v>0</v>
      </c>
      <c r="O22" s="51">
        <v>14</v>
      </c>
      <c r="P22" s="52">
        <f t="shared" si="0"/>
        <v>21</v>
      </c>
      <c r="Q22" s="53">
        <v>11</v>
      </c>
      <c r="R22" s="52"/>
      <c r="S22" s="62">
        <f t="shared" si="1"/>
        <v>16.8</v>
      </c>
    </row>
    <row r="23" spans="1:19" s="39" customFormat="1" ht="16.5" customHeight="1">
      <c r="A23" s="32">
        <v>16</v>
      </c>
      <c r="B23" s="83" t="s">
        <v>44</v>
      </c>
      <c r="C23" s="83" t="s">
        <v>433</v>
      </c>
      <c r="D23" s="83" t="s">
        <v>433</v>
      </c>
      <c r="E23" s="80" t="s">
        <v>19</v>
      </c>
      <c r="F23" s="51">
        <v>11</v>
      </c>
      <c r="G23" s="51" t="s">
        <v>328</v>
      </c>
      <c r="H23" s="51">
        <v>0</v>
      </c>
      <c r="I23" s="51">
        <v>4</v>
      </c>
      <c r="J23" s="51">
        <v>0</v>
      </c>
      <c r="K23" s="51">
        <v>0</v>
      </c>
      <c r="L23" s="51">
        <v>2</v>
      </c>
      <c r="M23" s="51">
        <v>3</v>
      </c>
      <c r="N23" s="51">
        <v>0</v>
      </c>
      <c r="O23" s="51">
        <v>11</v>
      </c>
      <c r="P23" s="52">
        <f t="shared" si="0"/>
        <v>20</v>
      </c>
      <c r="Q23" s="53">
        <v>12</v>
      </c>
      <c r="R23" s="52"/>
      <c r="S23" s="62">
        <f t="shared" si="1"/>
        <v>16</v>
      </c>
    </row>
    <row r="24" spans="1:19" s="39" customFormat="1" ht="15" customHeight="1">
      <c r="A24" s="32">
        <v>17</v>
      </c>
      <c r="B24" s="82" t="s">
        <v>45</v>
      </c>
      <c r="C24" s="82" t="s">
        <v>447</v>
      </c>
      <c r="D24" s="82" t="s">
        <v>448</v>
      </c>
      <c r="E24" s="76" t="s">
        <v>28</v>
      </c>
      <c r="F24" s="51">
        <v>11</v>
      </c>
      <c r="G24" s="51" t="s">
        <v>339</v>
      </c>
      <c r="H24" s="51">
        <v>0</v>
      </c>
      <c r="I24" s="51">
        <v>0</v>
      </c>
      <c r="J24" s="51">
        <v>0</v>
      </c>
      <c r="K24" s="51">
        <v>2</v>
      </c>
      <c r="L24" s="51">
        <v>1</v>
      </c>
      <c r="M24" s="51">
        <v>4</v>
      </c>
      <c r="N24" s="51">
        <v>0</v>
      </c>
      <c r="O24" s="51">
        <v>11</v>
      </c>
      <c r="P24" s="52">
        <f t="shared" si="0"/>
        <v>18</v>
      </c>
      <c r="Q24" s="53">
        <v>13</v>
      </c>
      <c r="R24" s="52"/>
      <c r="S24" s="62">
        <f t="shared" si="1"/>
        <v>14.399999999999999</v>
      </c>
    </row>
    <row r="25" spans="1:19" s="39" customFormat="1" ht="16.5" customHeight="1">
      <c r="A25" s="32">
        <v>18</v>
      </c>
      <c r="B25" s="82" t="s">
        <v>214</v>
      </c>
      <c r="C25" s="82" t="s">
        <v>445</v>
      </c>
      <c r="D25" s="82" t="s">
        <v>434</v>
      </c>
      <c r="E25" s="76" t="s">
        <v>28</v>
      </c>
      <c r="F25" s="51">
        <v>11</v>
      </c>
      <c r="G25" s="51" t="s">
        <v>321</v>
      </c>
      <c r="H25" s="51">
        <v>0</v>
      </c>
      <c r="I25" s="51">
        <v>2</v>
      </c>
      <c r="J25" s="51">
        <v>0</v>
      </c>
      <c r="K25" s="51">
        <v>2</v>
      </c>
      <c r="L25" s="51">
        <v>0</v>
      </c>
      <c r="M25" s="51">
        <v>0</v>
      </c>
      <c r="N25" s="51">
        <v>0</v>
      </c>
      <c r="O25" s="51">
        <v>11</v>
      </c>
      <c r="P25" s="52">
        <f t="shared" si="0"/>
        <v>15</v>
      </c>
      <c r="Q25" s="53">
        <v>14</v>
      </c>
      <c r="R25" s="52"/>
      <c r="S25" s="62">
        <f t="shared" si="1"/>
        <v>12</v>
      </c>
    </row>
    <row r="26" spans="1:19" s="39" customFormat="1" ht="16.5" customHeight="1">
      <c r="A26" s="32">
        <v>19</v>
      </c>
      <c r="B26" s="98" t="s">
        <v>215</v>
      </c>
      <c r="C26" s="98" t="s">
        <v>439</v>
      </c>
      <c r="D26" s="98" t="s">
        <v>448</v>
      </c>
      <c r="E26" s="77" t="s">
        <v>68</v>
      </c>
      <c r="F26" s="51">
        <v>11</v>
      </c>
      <c r="G26" s="51" t="s">
        <v>316</v>
      </c>
      <c r="H26" s="51">
        <v>0</v>
      </c>
      <c r="I26" s="51">
        <v>0</v>
      </c>
      <c r="J26" s="51">
        <v>0</v>
      </c>
      <c r="K26" s="51">
        <v>3</v>
      </c>
      <c r="L26" s="51">
        <v>1</v>
      </c>
      <c r="M26" s="51">
        <v>4</v>
      </c>
      <c r="N26" s="51">
        <v>0</v>
      </c>
      <c r="O26" s="51">
        <v>7</v>
      </c>
      <c r="P26" s="52">
        <f t="shared" si="0"/>
        <v>15</v>
      </c>
      <c r="Q26" s="53">
        <v>14</v>
      </c>
      <c r="R26" s="52"/>
      <c r="S26" s="62">
        <f t="shared" si="1"/>
        <v>12</v>
      </c>
    </row>
    <row r="27" spans="1:19" s="39" customFormat="1" ht="16.5" customHeight="1">
      <c r="A27" s="32">
        <v>20</v>
      </c>
      <c r="B27" s="83" t="s">
        <v>222</v>
      </c>
      <c r="C27" s="83" t="s">
        <v>440</v>
      </c>
      <c r="D27" s="83" t="s">
        <v>433</v>
      </c>
      <c r="E27" s="80" t="s">
        <v>19</v>
      </c>
      <c r="F27" s="51">
        <v>11</v>
      </c>
      <c r="G27" s="51" t="s">
        <v>333</v>
      </c>
      <c r="H27" s="51">
        <v>4</v>
      </c>
      <c r="I27" s="51">
        <v>4</v>
      </c>
      <c r="J27" s="51">
        <v>0</v>
      </c>
      <c r="K27" s="51">
        <v>3</v>
      </c>
      <c r="L27" s="51">
        <v>0</v>
      </c>
      <c r="M27" s="51">
        <v>4</v>
      </c>
      <c r="N27" s="51">
        <v>0</v>
      </c>
      <c r="O27" s="51">
        <v>0</v>
      </c>
      <c r="P27" s="52">
        <f t="shared" si="0"/>
        <v>15</v>
      </c>
      <c r="Q27" s="53">
        <v>14</v>
      </c>
      <c r="R27" s="52"/>
      <c r="S27" s="62">
        <f t="shared" si="1"/>
        <v>12</v>
      </c>
    </row>
    <row r="28" spans="1:19" s="39" customFormat="1" ht="16.5" customHeight="1">
      <c r="A28" s="32">
        <v>21</v>
      </c>
      <c r="B28" s="78" t="s">
        <v>62</v>
      </c>
      <c r="C28" s="78" t="s">
        <v>447</v>
      </c>
      <c r="D28" s="78" t="s">
        <v>435</v>
      </c>
      <c r="E28" s="78" t="s">
        <v>18</v>
      </c>
      <c r="F28" s="53">
        <v>11</v>
      </c>
      <c r="G28" s="51" t="s">
        <v>325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13</v>
      </c>
      <c r="P28" s="52">
        <f t="shared" si="0"/>
        <v>13</v>
      </c>
      <c r="Q28" s="53">
        <v>15</v>
      </c>
      <c r="R28" s="52"/>
      <c r="S28" s="62">
        <f t="shared" si="1"/>
        <v>10.4</v>
      </c>
    </row>
    <row r="29" spans="1:19" s="39" customFormat="1" ht="16.5" customHeight="1">
      <c r="A29" s="32">
        <v>22</v>
      </c>
      <c r="B29" s="78" t="s">
        <v>36</v>
      </c>
      <c r="C29" s="78" t="s">
        <v>434</v>
      </c>
      <c r="D29" s="78" t="s">
        <v>437</v>
      </c>
      <c r="E29" s="78" t="s">
        <v>18</v>
      </c>
      <c r="F29" s="53">
        <v>11</v>
      </c>
      <c r="G29" s="51" t="s">
        <v>327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13</v>
      </c>
      <c r="P29" s="52">
        <f t="shared" si="0"/>
        <v>13</v>
      </c>
      <c r="Q29" s="53">
        <v>15</v>
      </c>
      <c r="R29" s="52"/>
      <c r="S29" s="62">
        <f t="shared" si="1"/>
        <v>10.4</v>
      </c>
    </row>
    <row r="30" spans="1:19" s="39" customFormat="1" ht="16.5" customHeight="1">
      <c r="A30" s="32">
        <v>23</v>
      </c>
      <c r="B30" s="83" t="s">
        <v>216</v>
      </c>
      <c r="C30" s="83" t="s">
        <v>433</v>
      </c>
      <c r="D30" s="83" t="s">
        <v>437</v>
      </c>
      <c r="E30" s="77" t="s">
        <v>29</v>
      </c>
      <c r="F30" s="53">
        <v>11</v>
      </c>
      <c r="G30" s="51" t="s">
        <v>323</v>
      </c>
      <c r="H30" s="51">
        <v>2</v>
      </c>
      <c r="I30" s="51">
        <v>1</v>
      </c>
      <c r="J30" s="51">
        <v>1</v>
      </c>
      <c r="K30" s="51">
        <v>1</v>
      </c>
      <c r="L30" s="51">
        <v>0</v>
      </c>
      <c r="M30" s="51">
        <v>0</v>
      </c>
      <c r="N30" s="51">
        <v>0</v>
      </c>
      <c r="O30" s="51">
        <v>8</v>
      </c>
      <c r="P30" s="52">
        <f t="shared" si="0"/>
        <v>13</v>
      </c>
      <c r="Q30" s="53">
        <v>15</v>
      </c>
      <c r="R30" s="52"/>
      <c r="S30" s="62">
        <f t="shared" si="1"/>
        <v>10.4</v>
      </c>
    </row>
    <row r="31" spans="1:19" s="39" customFormat="1" ht="16.5" customHeight="1">
      <c r="A31" s="32">
        <v>24</v>
      </c>
      <c r="B31" s="76" t="s">
        <v>217</v>
      </c>
      <c r="C31" s="76" t="s">
        <v>434</v>
      </c>
      <c r="D31" s="76" t="s">
        <v>435</v>
      </c>
      <c r="E31" s="81" t="s">
        <v>128</v>
      </c>
      <c r="F31" s="53">
        <v>11</v>
      </c>
      <c r="G31" s="51" t="s">
        <v>324</v>
      </c>
      <c r="H31" s="51">
        <v>4</v>
      </c>
      <c r="I31" s="51">
        <v>2</v>
      </c>
      <c r="J31" s="51">
        <v>2</v>
      </c>
      <c r="K31" s="51">
        <v>0</v>
      </c>
      <c r="L31" s="51">
        <v>0</v>
      </c>
      <c r="M31" s="51">
        <v>4</v>
      </c>
      <c r="N31" s="51">
        <v>1</v>
      </c>
      <c r="O31" s="51">
        <v>0</v>
      </c>
      <c r="P31" s="52">
        <f t="shared" si="0"/>
        <v>13</v>
      </c>
      <c r="Q31" s="53">
        <v>15</v>
      </c>
      <c r="R31" s="52"/>
      <c r="S31" s="62">
        <f t="shared" si="1"/>
        <v>10.4</v>
      </c>
    </row>
    <row r="32" spans="1:19" s="39" customFormat="1" ht="16.5" customHeight="1">
      <c r="A32" s="32">
        <v>25</v>
      </c>
      <c r="B32" s="98" t="s">
        <v>317</v>
      </c>
      <c r="C32" s="98" t="s">
        <v>439</v>
      </c>
      <c r="D32" s="98" t="s">
        <v>454</v>
      </c>
      <c r="E32" s="77" t="s">
        <v>68</v>
      </c>
      <c r="F32" s="53">
        <v>11</v>
      </c>
      <c r="G32" s="51" t="s">
        <v>331</v>
      </c>
      <c r="H32" s="51">
        <v>0</v>
      </c>
      <c r="I32" s="51">
        <v>0</v>
      </c>
      <c r="J32" s="51">
        <v>0</v>
      </c>
      <c r="K32" s="51">
        <v>2</v>
      </c>
      <c r="L32" s="51">
        <v>2</v>
      </c>
      <c r="M32" s="51">
        <v>4</v>
      </c>
      <c r="N32" s="51">
        <v>0</v>
      </c>
      <c r="O32" s="51">
        <v>4</v>
      </c>
      <c r="P32" s="52">
        <f t="shared" si="0"/>
        <v>12</v>
      </c>
      <c r="Q32" s="53">
        <v>16</v>
      </c>
      <c r="R32" s="52"/>
      <c r="S32" s="62">
        <f t="shared" si="1"/>
        <v>9.6</v>
      </c>
    </row>
    <row r="33" spans="1:19" s="39" customFormat="1" ht="16.5" customHeight="1">
      <c r="A33" s="32">
        <v>26</v>
      </c>
      <c r="B33" s="80" t="s">
        <v>219</v>
      </c>
      <c r="C33" s="83" t="s">
        <v>441</v>
      </c>
      <c r="D33" s="83" t="s">
        <v>434</v>
      </c>
      <c r="E33" s="80" t="s">
        <v>19</v>
      </c>
      <c r="F33" s="53">
        <v>11</v>
      </c>
      <c r="G33" s="51" t="s">
        <v>326</v>
      </c>
      <c r="H33" s="51">
        <v>0</v>
      </c>
      <c r="I33" s="51">
        <v>2</v>
      </c>
      <c r="J33" s="51">
        <v>0</v>
      </c>
      <c r="K33" s="51">
        <v>2</v>
      </c>
      <c r="L33" s="51">
        <v>3</v>
      </c>
      <c r="M33" s="51">
        <v>0</v>
      </c>
      <c r="N33" s="51">
        <v>0</v>
      </c>
      <c r="O33" s="51">
        <v>0</v>
      </c>
      <c r="P33" s="52">
        <f t="shared" si="0"/>
        <v>7</v>
      </c>
      <c r="Q33" s="53">
        <v>17</v>
      </c>
      <c r="R33" s="52"/>
      <c r="S33" s="62">
        <f t="shared" si="1"/>
        <v>5.6000000000000005</v>
      </c>
    </row>
    <row r="34" spans="1:19" s="39" customFormat="1" ht="16.5" customHeight="1">
      <c r="A34" s="32">
        <v>27</v>
      </c>
      <c r="B34" s="82" t="s">
        <v>45</v>
      </c>
      <c r="C34" s="82" t="s">
        <v>439</v>
      </c>
      <c r="D34" s="82" t="s">
        <v>434</v>
      </c>
      <c r="E34" s="76" t="s">
        <v>28</v>
      </c>
      <c r="F34" s="53">
        <v>11</v>
      </c>
      <c r="G34" s="51" t="s">
        <v>322</v>
      </c>
      <c r="H34" s="51">
        <v>0</v>
      </c>
      <c r="I34" s="51">
        <v>0</v>
      </c>
      <c r="J34" s="51">
        <v>0</v>
      </c>
      <c r="K34" s="51">
        <v>3</v>
      </c>
      <c r="L34" s="51">
        <v>0</v>
      </c>
      <c r="M34" s="51">
        <v>0</v>
      </c>
      <c r="N34" s="51">
        <v>0</v>
      </c>
      <c r="O34" s="51">
        <v>0</v>
      </c>
      <c r="P34" s="52">
        <f t="shared" si="0"/>
        <v>3</v>
      </c>
      <c r="Q34" s="53">
        <v>18</v>
      </c>
      <c r="R34" s="52"/>
      <c r="S34" s="62">
        <f t="shared" si="1"/>
        <v>2.4</v>
      </c>
    </row>
    <row r="35" spans="1:19" s="39" customFormat="1" ht="16.5" customHeight="1">
      <c r="A35" s="32">
        <v>28</v>
      </c>
      <c r="B35" s="80" t="s">
        <v>220</v>
      </c>
      <c r="C35" s="83" t="s">
        <v>440</v>
      </c>
      <c r="D35" s="83" t="s">
        <v>447</v>
      </c>
      <c r="E35" s="80" t="s">
        <v>19</v>
      </c>
      <c r="F35" s="53">
        <v>11</v>
      </c>
      <c r="G35" s="51" t="s">
        <v>330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3</v>
      </c>
      <c r="N35" s="51">
        <v>0</v>
      </c>
      <c r="O35" s="51">
        <v>0</v>
      </c>
      <c r="P35" s="52">
        <f t="shared" si="0"/>
        <v>3</v>
      </c>
      <c r="Q35" s="53">
        <v>18</v>
      </c>
      <c r="R35" s="52"/>
      <c r="S35" s="62">
        <f t="shared" si="1"/>
        <v>2.4</v>
      </c>
    </row>
    <row r="36" spans="1:19" ht="9.75" customHeight="1">
      <c r="A36" s="13"/>
      <c r="B36" s="13"/>
      <c r="C36" s="67"/>
      <c r="D36" s="67"/>
      <c r="E36" s="67"/>
      <c r="F36" s="65"/>
      <c r="G36" s="66"/>
      <c r="H36" s="14"/>
      <c r="I36" s="14"/>
      <c r="J36" s="64"/>
      <c r="K36" s="64"/>
      <c r="L36" s="64"/>
      <c r="M36" s="64"/>
      <c r="N36" s="64"/>
      <c r="O36" s="64"/>
      <c r="P36" s="64"/>
      <c r="Q36" s="63"/>
      <c r="R36" s="63"/>
      <c r="S36" s="63"/>
    </row>
    <row r="37" spans="1:19" ht="15.75">
      <c r="A37" s="19"/>
      <c r="B37" s="9" t="s">
        <v>10</v>
      </c>
      <c r="C37" s="10"/>
      <c r="D37" s="1"/>
      <c r="E37" s="54" t="s">
        <v>46</v>
      </c>
      <c r="J37" s="16"/>
      <c r="K37" s="16"/>
      <c r="L37" s="16"/>
      <c r="M37" s="16"/>
      <c r="N37" s="16"/>
      <c r="O37" s="16"/>
      <c r="P37" s="18"/>
      <c r="Q37" s="24"/>
      <c r="S37"/>
    </row>
    <row r="38" spans="1:19" ht="15.75">
      <c r="A38" s="19"/>
      <c r="B38" s="9" t="s">
        <v>11</v>
      </c>
      <c r="C38" s="10"/>
      <c r="D38" s="1"/>
      <c r="E38" s="54" t="s">
        <v>69</v>
      </c>
      <c r="J38" s="16"/>
      <c r="K38" s="16"/>
      <c r="L38" s="16"/>
      <c r="M38" s="16"/>
      <c r="N38" s="16"/>
      <c r="O38" s="16"/>
      <c r="P38" s="18"/>
      <c r="Q38" s="17"/>
      <c r="S38"/>
    </row>
    <row r="39" spans="1:19" ht="15.75">
      <c r="A39" s="19"/>
      <c r="B39" s="10"/>
      <c r="C39" s="10"/>
      <c r="D39" s="1"/>
      <c r="E39" s="54" t="s">
        <v>224</v>
      </c>
      <c r="J39" s="16"/>
      <c r="K39" s="16"/>
      <c r="L39" s="16"/>
      <c r="M39" s="16"/>
      <c r="N39" s="16"/>
      <c r="O39" s="16"/>
      <c r="P39" s="18"/>
      <c r="Q39" s="17"/>
      <c r="S39"/>
    </row>
    <row r="40" spans="1:19" ht="15.75">
      <c r="A40" s="8"/>
      <c r="B40" s="10"/>
      <c r="C40" s="10"/>
      <c r="D40" s="1"/>
      <c r="E40" s="54" t="s">
        <v>47</v>
      </c>
      <c r="J40"/>
      <c r="K40"/>
      <c r="L40"/>
      <c r="M40"/>
      <c r="N40"/>
      <c r="O40"/>
      <c r="P40"/>
      <c r="S40"/>
    </row>
    <row r="41" spans="1:19" ht="15.75">
      <c r="A41" s="8"/>
      <c r="B41" s="10"/>
      <c r="C41" s="10"/>
      <c r="D41" s="1"/>
      <c r="E41" s="54" t="s">
        <v>71</v>
      </c>
      <c r="J41"/>
      <c r="K41"/>
      <c r="L41"/>
      <c r="M41"/>
      <c r="N41"/>
      <c r="O41"/>
      <c r="P41"/>
      <c r="S41"/>
    </row>
    <row r="42" spans="1:19" ht="15.75">
      <c r="A42" s="8"/>
      <c r="B42" s="10"/>
      <c r="C42" s="10"/>
      <c r="D42" s="1"/>
      <c r="E42" s="54" t="s">
        <v>225</v>
      </c>
      <c r="P42"/>
      <c r="Q42" s="3"/>
      <c r="S42"/>
    </row>
    <row r="43" spans="1:19" ht="15.75">
      <c r="A43" s="8"/>
      <c r="B43" s="10"/>
      <c r="C43" s="10"/>
      <c r="D43" s="1"/>
      <c r="E43" s="54" t="s">
        <v>226</v>
      </c>
      <c r="P43"/>
      <c r="Q43" s="3"/>
      <c r="S43"/>
    </row>
    <row r="44" spans="1:7" ht="15.75">
      <c r="A44" s="8"/>
      <c r="B44" s="8"/>
      <c r="C44" s="8"/>
      <c r="E44" s="54" t="s">
        <v>70</v>
      </c>
      <c r="F44" s="12"/>
      <c r="G44" s="12"/>
    </row>
    <row r="45" spans="1:7" ht="15.75">
      <c r="A45" s="8"/>
      <c r="B45" s="11" t="s">
        <v>12</v>
      </c>
      <c r="C45" s="10"/>
      <c r="D45" s="1"/>
      <c r="E45" s="54" t="s">
        <v>21</v>
      </c>
      <c r="F45" s="12"/>
      <c r="G45" s="12"/>
    </row>
  </sheetData>
  <sheetProtection/>
  <mergeCells count="5">
    <mergeCell ref="A1:P1"/>
    <mergeCell ref="A2:P2"/>
    <mergeCell ref="A4:P4"/>
    <mergeCell ref="A5:P5"/>
    <mergeCell ref="A3:S3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2020-11-30T06:18:32Z</dcterms:modified>
  <cp:category/>
  <cp:version/>
  <cp:contentType/>
  <cp:contentStatus/>
</cp:coreProperties>
</file>