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5120" windowHeight="7950" activeTab="0"/>
  </bookViews>
  <sheets>
    <sheet name="7 класс" sheetId="1" r:id="rId1"/>
    <sheet name="8 класс  " sheetId="2" r:id="rId2"/>
    <sheet name="9 класс " sheetId="3" r:id="rId3"/>
    <sheet name="10 класс " sheetId="4" r:id="rId4"/>
    <sheet name="11 класс " sheetId="5" r:id="rId5"/>
  </sheets>
  <definedNames>
    <definedName name="_xlnm._FilterDatabase" localSheetId="0" hidden="1">'7 класс'!$B$7:$L$7</definedName>
    <definedName name="_xlnm._FilterDatabase" localSheetId="1" hidden="1">'8 класс  '!$A$7:$O$7</definedName>
    <definedName name="_xlnm._FilterDatabase" localSheetId="2" hidden="1">'9 класс '!$A$7:$N$7</definedName>
    <definedName name="_xlnm.Print_Area" localSheetId="3">'10 класс '!$A$1:$R$41</definedName>
    <definedName name="_xlnm.Print_Area" localSheetId="4">'11 класс '!$A$1:$R$39</definedName>
    <definedName name="_xlnm.Print_Area" localSheetId="0">'7 класс'!$A$1:$O$44</definedName>
    <definedName name="_xlnm.Print_Area" localSheetId="1">'8 класс  '!$A$1:$O$47</definedName>
    <definedName name="_xlnm.Print_Area" localSheetId="2">'9 класс '!$A$1:$O$42</definedName>
  </definedNames>
  <calcPr fullCalcOnLoad="1"/>
</workbook>
</file>

<file path=xl/sharedStrings.xml><?xml version="1.0" encoding="utf-8"?>
<sst xmlns="http://schemas.openxmlformats.org/spreadsheetml/2006/main" count="415" uniqueCount="318">
  <si>
    <t xml:space="preserve">ТЮМЕНСКАЯ ОБЛАСТЬ </t>
  </si>
  <si>
    <t>№</t>
  </si>
  <si>
    <t>Фамилия участника</t>
  </si>
  <si>
    <t>Класс</t>
  </si>
  <si>
    <t>ИТОГО</t>
  </si>
  <si>
    <t>Задание 1</t>
  </si>
  <si>
    <t>Задание 2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</si>
  <si>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</si>
  <si>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</si>
  <si>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</si>
  <si>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</si>
  <si>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</si>
  <si>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</si>
  <si>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</si>
  <si>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</si>
  <si>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А.М. Суючева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</si>
  <si>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</si>
  <si>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</si>
  <si>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</si>
  <si>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</si>
  <si>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</si>
  <si>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</si>
  <si>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</si>
  <si>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 xml:space="preserve">учащихся  7  класса по ______русскому языку______  максимальный балл_50__ </t>
  </si>
  <si>
    <t>16 ноября 2016 г.</t>
  </si>
  <si>
    <t>В 2016-2017 УЧЕБНОМ ГОДУ</t>
  </si>
  <si>
    <t>О.В. Алексеева</t>
  </si>
  <si>
    <t>Е.И. Красноборова</t>
  </si>
  <si>
    <t>Т.Н. Савоськина</t>
  </si>
  <si>
    <t xml:space="preserve">учащихся  8  класса по ______ русскому языку______  максимальный балл_50__ </t>
  </si>
  <si>
    <t>15 ноября 2017г.</t>
  </si>
  <si>
    <t>В 2017-2018 УЧЕБНОМ ГОДУ</t>
  </si>
  <si>
    <t xml:space="preserve">учащихся  9  класса по ______русскому языку______  максимальный балл_50__ </t>
  </si>
  <si>
    <t>15 ноября 2017 г.</t>
  </si>
  <si>
    <t xml:space="preserve">учащихся  10  класса по ______русскому языку______  максимальный балл_98__ </t>
  </si>
  <si>
    <t>Задание 10</t>
  </si>
  <si>
    <t xml:space="preserve">учащихся  11  класса по ______русскому языку______  максимальный балл_98__ </t>
  </si>
  <si>
    <t>Тоб-Рус.яз-7-132-10</t>
  </si>
  <si>
    <t>Тоб-Рус.яз-7-231-11</t>
  </si>
  <si>
    <t>Тоб-Рус.яз-7-230-15</t>
  </si>
  <si>
    <t>Тоб-Рус.яз-7-230-5</t>
  </si>
  <si>
    <t>Тоб-Рус.яз-7-230-11</t>
  </si>
  <si>
    <t>Тоб-Рус.яз-7-230-4</t>
  </si>
  <si>
    <t>Тоб-Рус.яз-7-231-8</t>
  </si>
  <si>
    <t>Тоб-Рус.яз-7-231-9</t>
  </si>
  <si>
    <t>Тоб-Рус.яз-7-230-7</t>
  </si>
  <si>
    <t>Тоб-Рус.яз-7-231-13</t>
  </si>
  <si>
    <t>Тоб-Рус.яз-7-231-5</t>
  </si>
  <si>
    <t>Тоб-Рус.яз-7-230-3</t>
  </si>
  <si>
    <t>Тоб-Рус.яз-7-230-8</t>
  </si>
  <si>
    <t>Тоб-Рус.яз-7-231-2</t>
  </si>
  <si>
    <t>Тоб-Рус.яз-7-132-5</t>
  </si>
  <si>
    <t>Тоб-Рус.яз-7-231-15</t>
  </si>
  <si>
    <t>Тоб-Рус.яз-7-231-10</t>
  </si>
  <si>
    <t>Тоб-Рус.яз-7-231-3</t>
  </si>
  <si>
    <t>Тоб-Рус.яз-7-231-7</t>
  </si>
  <si>
    <t>Тоб-Рус.яз-7-230-9</t>
  </si>
  <si>
    <t>Тоб-Рус.яз-7-230-1</t>
  </si>
  <si>
    <t>Тоб-Рус.яз-7-230-2</t>
  </si>
  <si>
    <t>Тоб-Рус.яз-7-230-6</t>
  </si>
  <si>
    <t>Тоб-Рус.яз-7-132-14</t>
  </si>
  <si>
    <t>Тоб-Рус.яз-7-231-12</t>
  </si>
  <si>
    <t>Тоб-Рус.яз-7-231-6</t>
  </si>
  <si>
    <t>Тоб-Рус.яз-7-231-4</t>
  </si>
  <si>
    <t>Тоб-Рус.яз-7-230-13</t>
  </si>
  <si>
    <t>Тоб-Рус.яз-7-231-14</t>
  </si>
  <si>
    <t>Тоб-Рус.яз-9-235-04</t>
  </si>
  <si>
    <t>I</t>
  </si>
  <si>
    <t>Тоб-Рус.яз-9-235-12</t>
  </si>
  <si>
    <t>II</t>
  </si>
  <si>
    <t>Тоб-Рус.яз-9-235-06</t>
  </si>
  <si>
    <t>III</t>
  </si>
  <si>
    <t>Тоб-Рус.яз-9-235-01</t>
  </si>
  <si>
    <t>Тоб-Рус.яз-9-135-4</t>
  </si>
  <si>
    <t>Тоб-Рус.яз-9-235-08</t>
  </si>
  <si>
    <t>Тоб-Рус.яз-9-235-05</t>
  </si>
  <si>
    <t>Тоб-Рус.яз-9-135-12</t>
  </si>
  <si>
    <t>Тоб-Рус.яз-9-235-02</t>
  </si>
  <si>
    <t>Тоб-Рус.яз-9-235-07</t>
  </si>
  <si>
    <t>Тоб-Рус.яз-9-135-11</t>
  </si>
  <si>
    <t>Тоб-Рус.яз-9-135-7</t>
  </si>
  <si>
    <t>Тоб-Рус.яз-9-135-3</t>
  </si>
  <si>
    <t>Тоб-Рус.яз-9-135-10</t>
  </si>
  <si>
    <t>Тоб-Рус.яз-9-135-15</t>
  </si>
  <si>
    <t>Тоб-Рус.яз-9-235-11</t>
  </si>
  <si>
    <t>Тоб-Рус.яз-9-135-8</t>
  </si>
  <si>
    <t>Тоб-Рус.яз-9-235-13</t>
  </si>
  <si>
    <t>Тоб-Рус.яз-9-135-9</t>
  </si>
  <si>
    <t>Тоб-Рус.яз-9-135-16</t>
  </si>
  <si>
    <t>Тоб-Рус.яз-9-135-2</t>
  </si>
  <si>
    <t>Тоб-Рус.яз-9-135-13</t>
  </si>
  <si>
    <t>Тоб-Рус.яз-9-235-03</t>
  </si>
  <si>
    <t>Тоб-Рус.яз-9-235-09</t>
  </si>
  <si>
    <t>Тоб-Рус.яз-9-235-10</t>
  </si>
  <si>
    <t>Тоб-Рус.яз-9-135-5</t>
  </si>
  <si>
    <t>Тоб-Рус.яз-9-135-14</t>
  </si>
  <si>
    <t>Е.Н.Ермакова</t>
  </si>
  <si>
    <t>О.Л.Скульских</t>
  </si>
  <si>
    <t>Тоб-Рус.яз-10-229а-3</t>
  </si>
  <si>
    <t>Тоб-Рус.яз-10-133-04</t>
  </si>
  <si>
    <t>Тоб-Рус.яз-10-134-2</t>
  </si>
  <si>
    <t>Тоб-Рус.яз-10-133-08</t>
  </si>
  <si>
    <t>Тоб-Рус.яз-10-134-8</t>
  </si>
  <si>
    <t>Тоб-Рус.яз-10-134-03</t>
  </si>
  <si>
    <t>Тоб-Рус.яз-10-134-6</t>
  </si>
  <si>
    <t>Тоб-Рус.яз-10-134-4</t>
  </si>
  <si>
    <t>Тоб-Рус.яз-10-229а-1</t>
  </si>
  <si>
    <t>Тоб-Рус.яз-10-134-7</t>
  </si>
  <si>
    <t>Тоб-Рус.яз-10-133-01</t>
  </si>
  <si>
    <t>Тоб-Рус.яз-10-134-10</t>
  </si>
  <si>
    <t>Тоб-Рус.яз-10-134-1</t>
  </si>
  <si>
    <t>Тоб-Рус.яз-10-134-9</t>
  </si>
  <si>
    <t>Тоб-Рус.яз-10-134-5</t>
  </si>
  <si>
    <t>Тоб-Рус.яз-10-133-10</t>
  </si>
  <si>
    <t>Тоб-Рус.яз-10-133-13</t>
  </si>
  <si>
    <t>Тоб-Рус.яз-10-133-05</t>
  </si>
  <si>
    <t>Тоб-Рус.яз-10-133-11</t>
  </si>
  <si>
    <t>Тоб-Рус.яз-10-133-02</t>
  </si>
  <si>
    <t>Тоб-Рус.яз-10-133-03</t>
  </si>
  <si>
    <t>Тоб-Рус.яз-10-133-09</t>
  </si>
  <si>
    <t>Тоб-Рус.яз-10-133-12</t>
  </si>
  <si>
    <t>Тоб-Рус.яз-10-133-14</t>
  </si>
  <si>
    <t>Тоб-Рус.яз-10-133-06</t>
  </si>
  <si>
    <t>Тоб-Рус.яз-10-133-07</t>
  </si>
  <si>
    <t>Тоб-Рус.яз-8-232-5</t>
  </si>
  <si>
    <t>Тоб-Рус.яз-8-232-03</t>
  </si>
  <si>
    <t>Тоб-Рус.яз-8-233-30</t>
  </si>
  <si>
    <t>Тоб-Рус.яз-8-232-12</t>
  </si>
  <si>
    <t>Тоб-Рус.яз-8-233-18</t>
  </si>
  <si>
    <t>Тоб-Рус.яз-8-232-07</t>
  </si>
  <si>
    <t>Тоб-Рус.яз-8-229а-8</t>
  </si>
  <si>
    <t>Тоб-Рус.яз-8-231-1</t>
  </si>
  <si>
    <t>Тоб-Рус.яз-8-233-23</t>
  </si>
  <si>
    <t>Тоб-Рус.яз-8-233-17</t>
  </si>
  <si>
    <t>Тоб-Рус.яз-8-229а-5</t>
  </si>
  <si>
    <t>Тоб-Рус.яз-8-232-11</t>
  </si>
  <si>
    <t>Тоб-Рус.яз-8-229а-7</t>
  </si>
  <si>
    <t>Тоб-Рус.яз-8-233-14</t>
  </si>
  <si>
    <t>Тоб-Рус.яз-8-232-1</t>
  </si>
  <si>
    <t>Тоб-Рус.яз-8-233-7</t>
  </si>
  <si>
    <t>Тоб-Рус.яз-8-229а-2</t>
  </si>
  <si>
    <t>Тоб-Рус.яз-8-231-21</t>
  </si>
  <si>
    <t>Тоб-Рус.яз-8-229а-4</t>
  </si>
  <si>
    <t>Тоб-Рус.яз-8-232-09</t>
  </si>
  <si>
    <t>Тоб-Рус.яз-8-232-4</t>
  </si>
  <si>
    <t>Тоб-Рус.яз-8-233-25</t>
  </si>
  <si>
    <t>Тоб-Рус.яз-8-233-10</t>
  </si>
  <si>
    <t>Тоб-Рус.яз-8-232-02</t>
  </si>
  <si>
    <t>Тоб-Рус.яз-8-233-28</t>
  </si>
  <si>
    <t>Тоб-Рус.яз-8-233-8</t>
  </si>
  <si>
    <t>Тоб-Рус.яз-8-232-10</t>
  </si>
  <si>
    <t>Тоб-Рус.яз-8-232-6</t>
  </si>
  <si>
    <t>Тоб-Рус.яз-8-233-27</t>
  </si>
  <si>
    <t>Тоб-Рус.яз-8-232-13</t>
  </si>
  <si>
    <t>Тоб-Рус.яз-8-232-8</t>
  </si>
  <si>
    <t>Тоб-Рус.яз-8-229а-6</t>
  </si>
  <si>
    <t>Тоб-Рус.яз-11-130-07</t>
  </si>
  <si>
    <t>Тоб-Рус.яз-11-132-12</t>
  </si>
  <si>
    <t>Тоб-Рус.яз-11-130-09</t>
  </si>
  <si>
    <t>Тоб-Рус.яз-11-130-03</t>
  </si>
  <si>
    <t>Тоб-Рус.яз-11-132-4</t>
  </si>
  <si>
    <t>Тоб-Рус.яз-11-130-01</t>
  </si>
  <si>
    <t>Тоб-Рус.яз-11-132-2</t>
  </si>
  <si>
    <t>Тоб-Рус.яз-11-130-02</t>
  </si>
  <si>
    <t>Тоб-Рус.яз-11-132-3</t>
  </si>
  <si>
    <t>Тоб-Рус.яз-11-130-04</t>
  </si>
  <si>
    <t>Тоб-Рус.яз-11-130-05</t>
  </si>
  <si>
    <t>Тоб-Рус.яз-11-132-8</t>
  </si>
  <si>
    <t>Тоб-Рус.яз-11-130-06</t>
  </si>
  <si>
    <t>Тоб-Рус.яз-11-130-12</t>
  </si>
  <si>
    <t>Тоб-Рус.яз-11-132-11</t>
  </si>
  <si>
    <t>Тоб-Рус.яз-11-132-1</t>
  </si>
  <si>
    <t>Тоб-Рус.яз-11-130-13</t>
  </si>
  <si>
    <t>Тоб-Рус.яз-11-130-08</t>
  </si>
  <si>
    <t>Тоб-Рус.яз-11-132-7</t>
  </si>
  <si>
    <t>Тоб-Рус.яз-11-130-11</t>
  </si>
  <si>
    <t>Тоб-Рус.яз-11-132-6</t>
  </si>
  <si>
    <t>Тоб-Рус.яз-11-132-13</t>
  </si>
  <si>
    <t>Тоб-Рус.яз-11-130-10</t>
  </si>
  <si>
    <t>Тоб-Рус.яз-11-132-9</t>
  </si>
  <si>
    <t>Сальникова А.С.</t>
  </si>
  <si>
    <t>Айтнякова Р.Э.</t>
  </si>
  <si>
    <t>Саликова О.И.</t>
  </si>
  <si>
    <t>Камальдинова В.Р.</t>
  </si>
  <si>
    <t>Кадырова Д.М.</t>
  </si>
  <si>
    <t>Деревенская И.С.</t>
  </si>
  <si>
    <t>Коновалова О.В.</t>
  </si>
  <si>
    <t>Поникарова Д.О.</t>
  </si>
  <si>
    <t>Боярских К.А.</t>
  </si>
  <si>
    <t>Тарханова Ю.А.</t>
  </si>
  <si>
    <t>Шишкина Л.В.</t>
  </si>
  <si>
    <t>Гафурова Е.В.</t>
  </si>
  <si>
    <t>Порубов Е.А.</t>
  </si>
  <si>
    <t>Кандыба Ю.С.</t>
  </si>
  <si>
    <t>Богомолова К.Е.</t>
  </si>
  <si>
    <t>Вешкурцева А.А.</t>
  </si>
  <si>
    <t>Крюкова Н.В.</t>
  </si>
  <si>
    <t>Коршун А.В.</t>
  </si>
  <si>
    <t>Усольцева К.И.</t>
  </si>
  <si>
    <t>Злыгостева А.А.</t>
  </si>
  <si>
    <t>Азаева С.Ф.</t>
  </si>
  <si>
    <t>Кемпель Е.В.</t>
  </si>
  <si>
    <t>Симакова М.В.</t>
  </si>
  <si>
    <t>Янгулова А.З.</t>
  </si>
  <si>
    <t>Алексеева А.А.</t>
  </si>
  <si>
    <t>Васечка Д.А.</t>
  </si>
  <si>
    <t>Пелевина Е.Р.</t>
  </si>
  <si>
    <t>Шумилова Е.Е.</t>
  </si>
  <si>
    <t>Валицкайте С.А.</t>
  </si>
  <si>
    <t>Горшкова Ю.И.</t>
  </si>
  <si>
    <t>Анисимова  К.Б.</t>
  </si>
  <si>
    <t>Ефремова Т.А.</t>
  </si>
  <si>
    <t>Хорошева В.Е.</t>
  </si>
  <si>
    <t>Абдулина К.Р.</t>
  </si>
  <si>
    <t>Ярин Д.С.</t>
  </si>
  <si>
    <t>Тимохович Е.А.</t>
  </si>
  <si>
    <t>Крендясова Ю.Е.</t>
  </si>
  <si>
    <t>Пальянова Д.А.</t>
  </si>
  <si>
    <t>Полуянова Е.Д.</t>
  </si>
  <si>
    <t>Ефименко И.А.</t>
  </si>
  <si>
    <t>Саитова С.Р.</t>
  </si>
  <si>
    <t>Кудринская А.Д.</t>
  </si>
  <si>
    <t>Марганова Э.А.</t>
  </si>
  <si>
    <t>Тильмаметов С.А.</t>
  </si>
  <si>
    <t>Болюта Э.А.</t>
  </si>
  <si>
    <t>Докучаева А.С.</t>
  </si>
  <si>
    <t>Лысцова А.В.</t>
  </si>
  <si>
    <t>Мадьяров Р.И.</t>
  </si>
  <si>
    <t>Вагнер Е.И.</t>
  </si>
  <si>
    <t>Хисамова З.А.</t>
  </si>
  <si>
    <t>Котелкина Е.А.</t>
  </si>
  <si>
    <t>Богданова Е.А.</t>
  </si>
  <si>
    <t>Беляева С.Е.</t>
  </si>
  <si>
    <t>Тарханова А.В.</t>
  </si>
  <si>
    <t>Федорчук М.К.</t>
  </si>
  <si>
    <t>Нефёдова И.Е.</t>
  </si>
  <si>
    <t>Рахимчанова К.Р.</t>
  </si>
  <si>
    <t>Вараксина В.С.</t>
  </si>
  <si>
    <t>Пестрякова С.А.</t>
  </si>
  <si>
    <t>Тимаева  О.В.</t>
  </si>
  <si>
    <t>Халилова Л.И.</t>
  </si>
  <si>
    <t>Скалыга Е.И.</t>
  </si>
  <si>
    <t>Мозжегорова А.А.</t>
  </si>
  <si>
    <t>Мадиева К.З.</t>
  </si>
  <si>
    <t>Суслова Е.В.</t>
  </si>
  <si>
    <t>Григорьева Ю.А.</t>
  </si>
  <si>
    <t>Коломыцина К.В.</t>
  </si>
  <si>
    <t>Сиаутдинов А.Р.</t>
  </si>
  <si>
    <t>Куимова Д.А.</t>
  </si>
  <si>
    <t>Тимралеева К.Р.</t>
  </si>
  <si>
    <t>Сайдуллина В.А.</t>
  </si>
  <si>
    <t>Коробейникова М.С.</t>
  </si>
  <si>
    <t>Злыгостева А.В.</t>
  </si>
  <si>
    <t>Зольникова М.Е.</t>
  </si>
  <si>
    <t>Запольских А.С.</t>
  </si>
  <si>
    <t>Соклаков И.А.</t>
  </si>
  <si>
    <t>Соколова Е.М.</t>
  </si>
  <si>
    <t>Кувалдина С.Ю.</t>
  </si>
  <si>
    <t>Иноземцева К.А.</t>
  </si>
  <si>
    <t>Кретова В.В.</t>
  </si>
  <si>
    <t>Кондрахин К.А.</t>
  </si>
  <si>
    <t>Гиль А.Ю.</t>
  </si>
  <si>
    <t>Калиниченко М.Д.</t>
  </si>
  <si>
    <t>Касьянова О.В.</t>
  </si>
  <si>
    <t>Рябкова А.С.</t>
  </si>
  <si>
    <t>Баженова А.С.</t>
  </si>
  <si>
    <t>Токарева Ю.А.</t>
  </si>
  <si>
    <t>Лёвкина Е.Е.</t>
  </si>
  <si>
    <t>Полякова Е.А.</t>
  </si>
  <si>
    <t>Айтнякова И.Р.</t>
  </si>
  <si>
    <t>Мищенко В.М.</t>
  </si>
  <si>
    <t>Русанова  С.С.</t>
  </si>
  <si>
    <t>Солдатова А.Д.</t>
  </si>
  <si>
    <t>Яковлева Д.В.</t>
  </si>
  <si>
    <t>Халиков Л.В.</t>
  </si>
  <si>
    <t>Аверина П.А.</t>
  </si>
  <si>
    <t>Азисов Д.Р.</t>
  </si>
  <si>
    <t>Черёмухина В.О.</t>
  </si>
  <si>
    <t>Кутасеева Е.Ю.</t>
  </si>
  <si>
    <t>Тростинская А.А.</t>
  </si>
  <si>
    <t>Бойчевская У.С.</t>
  </si>
  <si>
    <t>Кузнецова А.П.</t>
  </si>
  <si>
    <t>Котриков В.Е.</t>
  </si>
  <si>
    <t>Кульмаметов З.Р.</t>
  </si>
  <si>
    <t>Лахтина А.Н.</t>
  </si>
  <si>
    <t>Кокотов Д.Э.</t>
  </si>
  <si>
    <t>Приходько Д.Д.</t>
  </si>
  <si>
    <t>Гумбатов Ю.В.</t>
  </si>
  <si>
    <t>Южаков А.И.</t>
  </si>
  <si>
    <t>Гнедова А.С.</t>
  </si>
  <si>
    <t>Мухамеджанова П.Т.</t>
  </si>
  <si>
    <t>Александрова  Ю. .</t>
  </si>
  <si>
    <t>Асадченко А.С.</t>
  </si>
  <si>
    <t>Ваганов Е.А.</t>
  </si>
  <si>
    <t>Смородинова А.А.</t>
  </si>
  <si>
    <t>Пермякова А.А.</t>
  </si>
  <si>
    <t>Сирант  Т.В.</t>
  </si>
  <si>
    <t>Лаптев О.В.</t>
  </si>
  <si>
    <t>Кочурова А.С.</t>
  </si>
  <si>
    <t>Давлетянова К.А.</t>
  </si>
  <si>
    <t>Клименко Д.М.</t>
  </si>
  <si>
    <t>Малышева  Д.С.</t>
  </si>
  <si>
    <t>Пименова Е.А.</t>
  </si>
  <si>
    <t>Скрипач Р.А.</t>
  </si>
  <si>
    <t>Каминская И.Ю.</t>
  </si>
  <si>
    <t>Ловягина  С.С.</t>
  </si>
  <si>
    <t>Пермитина Е.В.</t>
  </si>
  <si>
    <t>Сапегина  Е.Ф.</t>
  </si>
  <si>
    <t>Бодрова Ю.О.</t>
  </si>
  <si>
    <t>Песцов И.А.</t>
  </si>
  <si>
    <t>Таран Д.А.</t>
  </si>
  <si>
    <t>Никулина Н.Е.</t>
  </si>
  <si>
    <t>Беляева У.А.</t>
  </si>
  <si>
    <t>Мадиева О.М.</t>
  </si>
  <si>
    <t>Скрыпник Е.Д.</t>
  </si>
  <si>
    <t>Трифонов В.Е.</t>
  </si>
  <si>
    <t>Городилова А.А.</t>
  </si>
  <si>
    <t>Мирошниченко В.В.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</si>
</sst>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32" borderId="0" xfId="0" applyFill="1" applyAlignment="1">
      <alignment horizontal="left"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9" fontId="9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10" fillId="32" borderId="10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9" fontId="12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9" fontId="10" fillId="0" borderId="12" xfId="0" applyNumberFormat="1" applyFont="1" applyBorder="1" applyAlignment="1">
      <alignment horizontal="center" vertical="center"/>
    </xf>
    <xf numFmtId="0" fontId="58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textRotation="90" wrapText="1"/>
    </xf>
    <xf numFmtId="0" fontId="60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185" fontId="17" fillId="0" borderId="12" xfId="0" applyNumberFormat="1" applyFont="1" applyBorder="1" applyAlignment="1">
      <alignment horizontal="center" vertical="center"/>
    </xf>
    <xf numFmtId="0" fontId="2" fillId="32" borderId="12" xfId="0" applyNumberFormat="1" applyFont="1" applyFill="1" applyBorder="1" applyAlignment="1">
      <alignment horizontal="center" vertical="center"/>
    </xf>
    <xf numFmtId="185" fontId="9" fillId="0" borderId="12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85" fontId="16" fillId="0" borderId="12" xfId="0" applyNumberFormat="1" applyFont="1" applyBorder="1" applyAlignment="1">
      <alignment horizontal="center" vertical="center"/>
    </xf>
    <xf numFmtId="185" fontId="19" fillId="0" borderId="12" xfId="0" applyNumberFormat="1" applyFont="1" applyBorder="1" applyAlignment="1">
      <alignment horizontal="center" vertical="center"/>
    </xf>
    <xf numFmtId="185" fontId="9" fillId="0" borderId="1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15</xdr:row>
      <xdr:rowOff>190500</xdr:rowOff>
    </xdr:from>
    <xdr:ext cx="76200" cy="523875"/>
    <xdr:sp fLocksText="0">
      <xdr:nvSpPr>
        <xdr:cNvPr id="1" name="Text Box 1"/>
        <xdr:cNvSpPr txBox="1">
          <a:spLocks noChangeArrowheads="1"/>
        </xdr:cNvSpPr>
      </xdr:nvSpPr>
      <xdr:spPr>
        <a:xfrm>
          <a:off x="2266950" y="40195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190500</xdr:rowOff>
    </xdr:from>
    <xdr:ext cx="76200" cy="523875"/>
    <xdr:sp fLocksText="0">
      <xdr:nvSpPr>
        <xdr:cNvPr id="2" name="Text Box 1"/>
        <xdr:cNvSpPr txBox="1">
          <a:spLocks noChangeArrowheads="1"/>
        </xdr:cNvSpPr>
      </xdr:nvSpPr>
      <xdr:spPr>
        <a:xfrm>
          <a:off x="2266950" y="40195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2266950" y="8829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0"/>
    <xdr:sp fLocksText="0">
      <xdr:nvSpPr>
        <xdr:cNvPr id="4" name="Text Box 1"/>
        <xdr:cNvSpPr txBox="1">
          <a:spLocks noChangeArrowheads="1"/>
        </xdr:cNvSpPr>
      </xdr:nvSpPr>
      <xdr:spPr>
        <a:xfrm>
          <a:off x="2266950" y="8829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2266950" y="72294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2266950" y="72294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2266950" y="7229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2266950" y="7229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33350"/>
    <xdr:sp fLocksText="0">
      <xdr:nvSpPr>
        <xdr:cNvPr id="9" name="Text Box 1"/>
        <xdr:cNvSpPr txBox="1">
          <a:spLocks noChangeArrowheads="1"/>
        </xdr:cNvSpPr>
      </xdr:nvSpPr>
      <xdr:spPr>
        <a:xfrm>
          <a:off x="2266950" y="7229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2266950" y="7229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2266950" y="7229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2266950" y="7229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33350"/>
    <xdr:sp fLocksText="0">
      <xdr:nvSpPr>
        <xdr:cNvPr id="13" name="Text Box 1"/>
        <xdr:cNvSpPr txBox="1">
          <a:spLocks noChangeArrowheads="1"/>
        </xdr:cNvSpPr>
      </xdr:nvSpPr>
      <xdr:spPr>
        <a:xfrm>
          <a:off x="2266950" y="7229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33350"/>
    <xdr:sp fLocksText="0">
      <xdr:nvSpPr>
        <xdr:cNvPr id="14" name="Text Box 1"/>
        <xdr:cNvSpPr txBox="1">
          <a:spLocks noChangeArrowheads="1"/>
        </xdr:cNvSpPr>
      </xdr:nvSpPr>
      <xdr:spPr>
        <a:xfrm>
          <a:off x="2266950" y="7229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152400</xdr:rowOff>
    </xdr:from>
    <xdr:ext cx="76200" cy="38100"/>
    <xdr:sp fLocksText="0">
      <xdr:nvSpPr>
        <xdr:cNvPr id="15" name="Text Box 1"/>
        <xdr:cNvSpPr txBox="1">
          <a:spLocks noChangeArrowheads="1"/>
        </xdr:cNvSpPr>
      </xdr:nvSpPr>
      <xdr:spPr>
        <a:xfrm>
          <a:off x="2266950" y="8382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152400</xdr:rowOff>
    </xdr:from>
    <xdr:ext cx="76200" cy="38100"/>
    <xdr:sp fLocksText="0">
      <xdr:nvSpPr>
        <xdr:cNvPr id="16" name="Text Box 1"/>
        <xdr:cNvSpPr txBox="1">
          <a:spLocks noChangeArrowheads="1"/>
        </xdr:cNvSpPr>
      </xdr:nvSpPr>
      <xdr:spPr>
        <a:xfrm>
          <a:off x="2266950" y="8382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2266950" y="7229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2266950" y="7229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152400</xdr:rowOff>
    </xdr:from>
    <xdr:ext cx="76200" cy="38100"/>
    <xdr:sp fLocksText="0">
      <xdr:nvSpPr>
        <xdr:cNvPr id="19" name="Text Box 1"/>
        <xdr:cNvSpPr txBox="1">
          <a:spLocks noChangeArrowheads="1"/>
        </xdr:cNvSpPr>
      </xdr:nvSpPr>
      <xdr:spPr>
        <a:xfrm>
          <a:off x="2266950" y="8382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152400</xdr:rowOff>
    </xdr:from>
    <xdr:ext cx="76200" cy="38100"/>
    <xdr:sp fLocksText="0">
      <xdr:nvSpPr>
        <xdr:cNvPr id="20" name="Text Box 1"/>
        <xdr:cNvSpPr txBox="1">
          <a:spLocks noChangeArrowheads="1"/>
        </xdr:cNvSpPr>
      </xdr:nvSpPr>
      <xdr:spPr>
        <a:xfrm>
          <a:off x="2266950" y="8382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190500</xdr:rowOff>
    </xdr:from>
    <xdr:ext cx="76200" cy="333375"/>
    <xdr:sp fLocksText="0">
      <xdr:nvSpPr>
        <xdr:cNvPr id="21" name="Text Box 1"/>
        <xdr:cNvSpPr txBox="1">
          <a:spLocks noChangeArrowheads="1"/>
        </xdr:cNvSpPr>
      </xdr:nvSpPr>
      <xdr:spPr>
        <a:xfrm>
          <a:off x="2266950" y="28194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190500</xdr:rowOff>
    </xdr:from>
    <xdr:ext cx="76200" cy="333375"/>
    <xdr:sp fLocksText="0">
      <xdr:nvSpPr>
        <xdr:cNvPr id="22" name="Text Box 1"/>
        <xdr:cNvSpPr txBox="1">
          <a:spLocks noChangeArrowheads="1"/>
        </xdr:cNvSpPr>
      </xdr:nvSpPr>
      <xdr:spPr>
        <a:xfrm>
          <a:off x="2266950" y="28194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0"/>
    <xdr:sp fLocksText="0">
      <xdr:nvSpPr>
        <xdr:cNvPr id="23" name="Text Box 1"/>
        <xdr:cNvSpPr txBox="1">
          <a:spLocks noChangeArrowheads="1"/>
        </xdr:cNvSpPr>
      </xdr:nvSpPr>
      <xdr:spPr>
        <a:xfrm>
          <a:off x="2266950" y="7429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0"/>
    <xdr:sp fLocksText="0">
      <xdr:nvSpPr>
        <xdr:cNvPr id="24" name="Text Box 1"/>
        <xdr:cNvSpPr txBox="1">
          <a:spLocks noChangeArrowheads="1"/>
        </xdr:cNvSpPr>
      </xdr:nvSpPr>
      <xdr:spPr>
        <a:xfrm>
          <a:off x="2266950" y="7429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2266950" y="7429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133350"/>
    <xdr:sp fLocksText="0">
      <xdr:nvSpPr>
        <xdr:cNvPr id="26" name="Text Box 1"/>
        <xdr:cNvSpPr txBox="1">
          <a:spLocks noChangeArrowheads="1"/>
        </xdr:cNvSpPr>
      </xdr:nvSpPr>
      <xdr:spPr>
        <a:xfrm>
          <a:off x="2266950" y="7429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133350"/>
    <xdr:sp fLocksText="0">
      <xdr:nvSpPr>
        <xdr:cNvPr id="27" name="Text Box 1"/>
        <xdr:cNvSpPr txBox="1">
          <a:spLocks noChangeArrowheads="1"/>
        </xdr:cNvSpPr>
      </xdr:nvSpPr>
      <xdr:spPr>
        <a:xfrm>
          <a:off x="2266950" y="7429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133350"/>
    <xdr:sp fLocksText="0">
      <xdr:nvSpPr>
        <xdr:cNvPr id="28" name="Text Box 1"/>
        <xdr:cNvSpPr txBox="1">
          <a:spLocks noChangeArrowheads="1"/>
        </xdr:cNvSpPr>
      </xdr:nvSpPr>
      <xdr:spPr>
        <a:xfrm>
          <a:off x="2266950" y="7429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133350"/>
    <xdr:sp fLocksText="0">
      <xdr:nvSpPr>
        <xdr:cNvPr id="29" name="Text Box 1"/>
        <xdr:cNvSpPr txBox="1">
          <a:spLocks noChangeArrowheads="1"/>
        </xdr:cNvSpPr>
      </xdr:nvSpPr>
      <xdr:spPr>
        <a:xfrm>
          <a:off x="2266950" y="7429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133350"/>
    <xdr:sp fLocksText="0">
      <xdr:nvSpPr>
        <xdr:cNvPr id="30" name="Text Box 1"/>
        <xdr:cNvSpPr txBox="1">
          <a:spLocks noChangeArrowheads="1"/>
        </xdr:cNvSpPr>
      </xdr:nvSpPr>
      <xdr:spPr>
        <a:xfrm>
          <a:off x="2266950" y="7429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133350"/>
    <xdr:sp fLocksText="0">
      <xdr:nvSpPr>
        <xdr:cNvPr id="31" name="Text Box 1"/>
        <xdr:cNvSpPr txBox="1">
          <a:spLocks noChangeArrowheads="1"/>
        </xdr:cNvSpPr>
      </xdr:nvSpPr>
      <xdr:spPr>
        <a:xfrm>
          <a:off x="2266950" y="7429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133350"/>
    <xdr:sp fLocksText="0">
      <xdr:nvSpPr>
        <xdr:cNvPr id="32" name="Text Box 1"/>
        <xdr:cNvSpPr txBox="1">
          <a:spLocks noChangeArrowheads="1"/>
        </xdr:cNvSpPr>
      </xdr:nvSpPr>
      <xdr:spPr>
        <a:xfrm>
          <a:off x="2266950" y="7429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76200" cy="47625"/>
    <xdr:sp fLocksText="0">
      <xdr:nvSpPr>
        <xdr:cNvPr id="33" name="Text Box 1"/>
        <xdr:cNvSpPr txBox="1">
          <a:spLocks noChangeArrowheads="1"/>
        </xdr:cNvSpPr>
      </xdr:nvSpPr>
      <xdr:spPr>
        <a:xfrm>
          <a:off x="2266950" y="4981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76200" cy="47625"/>
    <xdr:sp fLocksText="0">
      <xdr:nvSpPr>
        <xdr:cNvPr id="34" name="Text Box 1"/>
        <xdr:cNvSpPr txBox="1">
          <a:spLocks noChangeArrowheads="1"/>
        </xdr:cNvSpPr>
      </xdr:nvSpPr>
      <xdr:spPr>
        <a:xfrm>
          <a:off x="2266950" y="4981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133350"/>
    <xdr:sp fLocksText="0">
      <xdr:nvSpPr>
        <xdr:cNvPr id="35" name="Text Box 1"/>
        <xdr:cNvSpPr txBox="1">
          <a:spLocks noChangeArrowheads="1"/>
        </xdr:cNvSpPr>
      </xdr:nvSpPr>
      <xdr:spPr>
        <a:xfrm>
          <a:off x="2266950" y="7429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133350"/>
    <xdr:sp fLocksText="0">
      <xdr:nvSpPr>
        <xdr:cNvPr id="36" name="Text Box 1"/>
        <xdr:cNvSpPr txBox="1">
          <a:spLocks noChangeArrowheads="1"/>
        </xdr:cNvSpPr>
      </xdr:nvSpPr>
      <xdr:spPr>
        <a:xfrm>
          <a:off x="2266950" y="7429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76200" cy="47625"/>
    <xdr:sp fLocksText="0">
      <xdr:nvSpPr>
        <xdr:cNvPr id="37" name="Text Box 1"/>
        <xdr:cNvSpPr txBox="1">
          <a:spLocks noChangeArrowheads="1"/>
        </xdr:cNvSpPr>
      </xdr:nvSpPr>
      <xdr:spPr>
        <a:xfrm>
          <a:off x="2266950" y="4981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76200" cy="47625"/>
    <xdr:sp fLocksText="0">
      <xdr:nvSpPr>
        <xdr:cNvPr id="38" name="Text Box 1"/>
        <xdr:cNvSpPr txBox="1">
          <a:spLocks noChangeArrowheads="1"/>
        </xdr:cNvSpPr>
      </xdr:nvSpPr>
      <xdr:spPr>
        <a:xfrm>
          <a:off x="2266950" y="4981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190500</xdr:rowOff>
    </xdr:from>
    <xdr:ext cx="76200" cy="523875"/>
    <xdr:sp fLocksText="0">
      <xdr:nvSpPr>
        <xdr:cNvPr id="39" name="Text Box 1"/>
        <xdr:cNvSpPr txBox="1">
          <a:spLocks noChangeArrowheads="1"/>
        </xdr:cNvSpPr>
      </xdr:nvSpPr>
      <xdr:spPr>
        <a:xfrm>
          <a:off x="2266950" y="38195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190500</xdr:rowOff>
    </xdr:from>
    <xdr:ext cx="76200" cy="523875"/>
    <xdr:sp fLocksText="0">
      <xdr:nvSpPr>
        <xdr:cNvPr id="40" name="Text Box 1"/>
        <xdr:cNvSpPr txBox="1">
          <a:spLocks noChangeArrowheads="1"/>
        </xdr:cNvSpPr>
      </xdr:nvSpPr>
      <xdr:spPr>
        <a:xfrm>
          <a:off x="2266950" y="38195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0"/>
    <xdr:sp fLocksText="0">
      <xdr:nvSpPr>
        <xdr:cNvPr id="41" name="Text Box 1"/>
        <xdr:cNvSpPr txBox="1">
          <a:spLocks noChangeArrowheads="1"/>
        </xdr:cNvSpPr>
      </xdr:nvSpPr>
      <xdr:spPr>
        <a:xfrm>
          <a:off x="2266950" y="8029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0"/>
    <xdr:sp fLocksText="0">
      <xdr:nvSpPr>
        <xdr:cNvPr id="42" name="Text Box 1"/>
        <xdr:cNvSpPr txBox="1">
          <a:spLocks noChangeArrowheads="1"/>
        </xdr:cNvSpPr>
      </xdr:nvSpPr>
      <xdr:spPr>
        <a:xfrm>
          <a:off x="2266950" y="8029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0"/>
    <xdr:sp fLocksText="0">
      <xdr:nvSpPr>
        <xdr:cNvPr id="43" name="Text Box 1"/>
        <xdr:cNvSpPr txBox="1">
          <a:spLocks noChangeArrowheads="1"/>
        </xdr:cNvSpPr>
      </xdr:nvSpPr>
      <xdr:spPr>
        <a:xfrm>
          <a:off x="2266950" y="5829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0"/>
    <xdr:sp fLocksText="0">
      <xdr:nvSpPr>
        <xdr:cNvPr id="44" name="Text Box 1"/>
        <xdr:cNvSpPr txBox="1">
          <a:spLocks noChangeArrowheads="1"/>
        </xdr:cNvSpPr>
      </xdr:nvSpPr>
      <xdr:spPr>
        <a:xfrm>
          <a:off x="2266950" y="5829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45" name="Text Box 1"/>
        <xdr:cNvSpPr txBox="1">
          <a:spLocks noChangeArrowheads="1"/>
        </xdr:cNvSpPr>
      </xdr:nvSpPr>
      <xdr:spPr>
        <a:xfrm>
          <a:off x="2266950" y="5829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46" name="Text Box 1"/>
        <xdr:cNvSpPr txBox="1">
          <a:spLocks noChangeArrowheads="1"/>
        </xdr:cNvSpPr>
      </xdr:nvSpPr>
      <xdr:spPr>
        <a:xfrm>
          <a:off x="2266950" y="5829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47" name="Text Box 1"/>
        <xdr:cNvSpPr txBox="1">
          <a:spLocks noChangeArrowheads="1"/>
        </xdr:cNvSpPr>
      </xdr:nvSpPr>
      <xdr:spPr>
        <a:xfrm>
          <a:off x="2266950" y="5829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48" name="Text Box 1"/>
        <xdr:cNvSpPr txBox="1">
          <a:spLocks noChangeArrowheads="1"/>
        </xdr:cNvSpPr>
      </xdr:nvSpPr>
      <xdr:spPr>
        <a:xfrm>
          <a:off x="2266950" y="5829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49" name="Text Box 1"/>
        <xdr:cNvSpPr txBox="1">
          <a:spLocks noChangeArrowheads="1"/>
        </xdr:cNvSpPr>
      </xdr:nvSpPr>
      <xdr:spPr>
        <a:xfrm>
          <a:off x="2266950" y="5829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50" name="Text Box 1"/>
        <xdr:cNvSpPr txBox="1">
          <a:spLocks noChangeArrowheads="1"/>
        </xdr:cNvSpPr>
      </xdr:nvSpPr>
      <xdr:spPr>
        <a:xfrm>
          <a:off x="2266950" y="5829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51" name="Text Box 1"/>
        <xdr:cNvSpPr txBox="1">
          <a:spLocks noChangeArrowheads="1"/>
        </xdr:cNvSpPr>
      </xdr:nvSpPr>
      <xdr:spPr>
        <a:xfrm>
          <a:off x="2266950" y="5829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52" name="Text Box 1"/>
        <xdr:cNvSpPr txBox="1">
          <a:spLocks noChangeArrowheads="1"/>
        </xdr:cNvSpPr>
      </xdr:nvSpPr>
      <xdr:spPr>
        <a:xfrm>
          <a:off x="2266950" y="5829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152400</xdr:rowOff>
    </xdr:from>
    <xdr:ext cx="76200" cy="38100"/>
    <xdr:sp fLocksText="0">
      <xdr:nvSpPr>
        <xdr:cNvPr id="53" name="Text Box 1"/>
        <xdr:cNvSpPr txBox="1">
          <a:spLocks noChangeArrowheads="1"/>
        </xdr:cNvSpPr>
      </xdr:nvSpPr>
      <xdr:spPr>
        <a:xfrm>
          <a:off x="2266950" y="6581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152400</xdr:rowOff>
    </xdr:from>
    <xdr:ext cx="76200" cy="38100"/>
    <xdr:sp fLocksText="0">
      <xdr:nvSpPr>
        <xdr:cNvPr id="54" name="Text Box 1"/>
        <xdr:cNvSpPr txBox="1">
          <a:spLocks noChangeArrowheads="1"/>
        </xdr:cNvSpPr>
      </xdr:nvSpPr>
      <xdr:spPr>
        <a:xfrm>
          <a:off x="2266950" y="6581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55" name="Text Box 1"/>
        <xdr:cNvSpPr txBox="1">
          <a:spLocks noChangeArrowheads="1"/>
        </xdr:cNvSpPr>
      </xdr:nvSpPr>
      <xdr:spPr>
        <a:xfrm>
          <a:off x="2266950" y="5829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56" name="Text Box 1"/>
        <xdr:cNvSpPr txBox="1">
          <a:spLocks noChangeArrowheads="1"/>
        </xdr:cNvSpPr>
      </xdr:nvSpPr>
      <xdr:spPr>
        <a:xfrm>
          <a:off x="2266950" y="5829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152400</xdr:rowOff>
    </xdr:from>
    <xdr:ext cx="76200" cy="38100"/>
    <xdr:sp fLocksText="0">
      <xdr:nvSpPr>
        <xdr:cNvPr id="57" name="Text Box 1"/>
        <xdr:cNvSpPr txBox="1">
          <a:spLocks noChangeArrowheads="1"/>
        </xdr:cNvSpPr>
      </xdr:nvSpPr>
      <xdr:spPr>
        <a:xfrm>
          <a:off x="2266950" y="6581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152400</xdr:rowOff>
    </xdr:from>
    <xdr:ext cx="76200" cy="38100"/>
    <xdr:sp fLocksText="0">
      <xdr:nvSpPr>
        <xdr:cNvPr id="58" name="Text Box 1"/>
        <xdr:cNvSpPr txBox="1">
          <a:spLocks noChangeArrowheads="1"/>
        </xdr:cNvSpPr>
      </xdr:nvSpPr>
      <xdr:spPr>
        <a:xfrm>
          <a:off x="2266950" y="6581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190500</xdr:rowOff>
    </xdr:from>
    <xdr:ext cx="76200" cy="333375"/>
    <xdr:sp fLocksText="0">
      <xdr:nvSpPr>
        <xdr:cNvPr id="59" name="Text Box 1"/>
        <xdr:cNvSpPr txBox="1">
          <a:spLocks noChangeArrowheads="1"/>
        </xdr:cNvSpPr>
      </xdr:nvSpPr>
      <xdr:spPr>
        <a:xfrm>
          <a:off x="2266950" y="28194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190500</xdr:rowOff>
    </xdr:from>
    <xdr:ext cx="76200" cy="333375"/>
    <xdr:sp fLocksText="0">
      <xdr:nvSpPr>
        <xdr:cNvPr id="60" name="Text Box 1"/>
        <xdr:cNvSpPr txBox="1">
          <a:spLocks noChangeArrowheads="1"/>
        </xdr:cNvSpPr>
      </xdr:nvSpPr>
      <xdr:spPr>
        <a:xfrm>
          <a:off x="2266950" y="28194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0"/>
    <xdr:sp fLocksText="0">
      <xdr:nvSpPr>
        <xdr:cNvPr id="61" name="Text Box 1"/>
        <xdr:cNvSpPr txBox="1">
          <a:spLocks noChangeArrowheads="1"/>
        </xdr:cNvSpPr>
      </xdr:nvSpPr>
      <xdr:spPr>
        <a:xfrm>
          <a:off x="2266950" y="5029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0"/>
    <xdr:sp fLocksText="0">
      <xdr:nvSpPr>
        <xdr:cNvPr id="62" name="Text Box 1"/>
        <xdr:cNvSpPr txBox="1">
          <a:spLocks noChangeArrowheads="1"/>
        </xdr:cNvSpPr>
      </xdr:nvSpPr>
      <xdr:spPr>
        <a:xfrm>
          <a:off x="2266950" y="5029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63" name="Text Box 1"/>
        <xdr:cNvSpPr txBox="1">
          <a:spLocks noChangeArrowheads="1"/>
        </xdr:cNvSpPr>
      </xdr:nvSpPr>
      <xdr:spPr>
        <a:xfrm>
          <a:off x="2266950" y="5029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64" name="Text Box 1"/>
        <xdr:cNvSpPr txBox="1">
          <a:spLocks noChangeArrowheads="1"/>
        </xdr:cNvSpPr>
      </xdr:nvSpPr>
      <xdr:spPr>
        <a:xfrm>
          <a:off x="2266950" y="5029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65" name="Text Box 1"/>
        <xdr:cNvSpPr txBox="1">
          <a:spLocks noChangeArrowheads="1"/>
        </xdr:cNvSpPr>
      </xdr:nvSpPr>
      <xdr:spPr>
        <a:xfrm>
          <a:off x="2266950" y="5029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66" name="Text Box 1"/>
        <xdr:cNvSpPr txBox="1">
          <a:spLocks noChangeArrowheads="1"/>
        </xdr:cNvSpPr>
      </xdr:nvSpPr>
      <xdr:spPr>
        <a:xfrm>
          <a:off x="2266950" y="5029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67" name="Text Box 1"/>
        <xdr:cNvSpPr txBox="1">
          <a:spLocks noChangeArrowheads="1"/>
        </xdr:cNvSpPr>
      </xdr:nvSpPr>
      <xdr:spPr>
        <a:xfrm>
          <a:off x="2266950" y="5029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68" name="Text Box 1"/>
        <xdr:cNvSpPr txBox="1">
          <a:spLocks noChangeArrowheads="1"/>
        </xdr:cNvSpPr>
      </xdr:nvSpPr>
      <xdr:spPr>
        <a:xfrm>
          <a:off x="2266950" y="5029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69" name="Text Box 1"/>
        <xdr:cNvSpPr txBox="1">
          <a:spLocks noChangeArrowheads="1"/>
        </xdr:cNvSpPr>
      </xdr:nvSpPr>
      <xdr:spPr>
        <a:xfrm>
          <a:off x="2266950" y="5029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70" name="Text Box 1"/>
        <xdr:cNvSpPr txBox="1">
          <a:spLocks noChangeArrowheads="1"/>
        </xdr:cNvSpPr>
      </xdr:nvSpPr>
      <xdr:spPr>
        <a:xfrm>
          <a:off x="2266950" y="5029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04775"/>
    <xdr:sp fLocksText="0">
      <xdr:nvSpPr>
        <xdr:cNvPr id="71" name="Text Box 1"/>
        <xdr:cNvSpPr txBox="1">
          <a:spLocks noChangeArrowheads="1"/>
        </xdr:cNvSpPr>
      </xdr:nvSpPr>
      <xdr:spPr>
        <a:xfrm>
          <a:off x="2266950" y="38290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04775"/>
    <xdr:sp fLocksText="0">
      <xdr:nvSpPr>
        <xdr:cNvPr id="72" name="Text Box 1"/>
        <xdr:cNvSpPr txBox="1">
          <a:spLocks noChangeArrowheads="1"/>
        </xdr:cNvSpPr>
      </xdr:nvSpPr>
      <xdr:spPr>
        <a:xfrm>
          <a:off x="2266950" y="38290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73" name="Text Box 1"/>
        <xdr:cNvSpPr txBox="1">
          <a:spLocks noChangeArrowheads="1"/>
        </xdr:cNvSpPr>
      </xdr:nvSpPr>
      <xdr:spPr>
        <a:xfrm>
          <a:off x="2266950" y="5029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74" name="Text Box 1"/>
        <xdr:cNvSpPr txBox="1">
          <a:spLocks noChangeArrowheads="1"/>
        </xdr:cNvSpPr>
      </xdr:nvSpPr>
      <xdr:spPr>
        <a:xfrm>
          <a:off x="2266950" y="5029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04775"/>
    <xdr:sp fLocksText="0">
      <xdr:nvSpPr>
        <xdr:cNvPr id="75" name="Text Box 1"/>
        <xdr:cNvSpPr txBox="1">
          <a:spLocks noChangeArrowheads="1"/>
        </xdr:cNvSpPr>
      </xdr:nvSpPr>
      <xdr:spPr>
        <a:xfrm>
          <a:off x="2266950" y="38290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04775"/>
    <xdr:sp fLocksText="0">
      <xdr:nvSpPr>
        <xdr:cNvPr id="76" name="Text Box 1"/>
        <xdr:cNvSpPr txBox="1">
          <a:spLocks noChangeArrowheads="1"/>
        </xdr:cNvSpPr>
      </xdr:nvSpPr>
      <xdr:spPr>
        <a:xfrm>
          <a:off x="2266950" y="38290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35</xdr:row>
      <xdr:rowOff>190500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2286000" y="82296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190500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2286000" y="82296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2286000" y="2847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2286000" y="2847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228600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228600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228600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228600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9" name="Text Box 1"/>
        <xdr:cNvSpPr txBox="1">
          <a:spLocks noChangeArrowheads="1"/>
        </xdr:cNvSpPr>
      </xdr:nvSpPr>
      <xdr:spPr>
        <a:xfrm>
          <a:off x="2286000" y="4848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2286000" y="4848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47650"/>
    <xdr:sp fLocksText="0">
      <xdr:nvSpPr>
        <xdr:cNvPr id="11" name="Text Box 1"/>
        <xdr:cNvSpPr txBox="1">
          <a:spLocks noChangeArrowheads="1"/>
        </xdr:cNvSpPr>
      </xdr:nvSpPr>
      <xdr:spPr>
        <a:xfrm>
          <a:off x="2286000" y="3248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47650"/>
    <xdr:sp fLocksText="0">
      <xdr:nvSpPr>
        <xdr:cNvPr id="12" name="Text Box 1"/>
        <xdr:cNvSpPr txBox="1">
          <a:spLocks noChangeArrowheads="1"/>
        </xdr:cNvSpPr>
      </xdr:nvSpPr>
      <xdr:spPr>
        <a:xfrm>
          <a:off x="2286000" y="3248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2286000" y="3248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2286000" y="3248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514350"/>
    <xdr:sp fLocksText="0">
      <xdr:nvSpPr>
        <xdr:cNvPr id="15" name="Text Box 1"/>
        <xdr:cNvSpPr txBox="1">
          <a:spLocks noChangeArrowheads="1"/>
        </xdr:cNvSpPr>
      </xdr:nvSpPr>
      <xdr:spPr>
        <a:xfrm>
          <a:off x="2286000" y="7439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514350"/>
    <xdr:sp fLocksText="0">
      <xdr:nvSpPr>
        <xdr:cNvPr id="16" name="Text Box 1"/>
        <xdr:cNvSpPr txBox="1">
          <a:spLocks noChangeArrowheads="1"/>
        </xdr:cNvSpPr>
      </xdr:nvSpPr>
      <xdr:spPr>
        <a:xfrm>
          <a:off x="2286000" y="7439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2286000" y="7439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2286000" y="7439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228600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228600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228600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228600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23" name="Text Box 1"/>
        <xdr:cNvSpPr txBox="1">
          <a:spLocks noChangeArrowheads="1"/>
        </xdr:cNvSpPr>
      </xdr:nvSpPr>
      <xdr:spPr>
        <a:xfrm>
          <a:off x="2286000" y="4848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2286000" y="4848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47650"/>
    <xdr:sp fLocksText="0">
      <xdr:nvSpPr>
        <xdr:cNvPr id="25" name="Text Box 1"/>
        <xdr:cNvSpPr txBox="1">
          <a:spLocks noChangeArrowheads="1"/>
        </xdr:cNvSpPr>
      </xdr:nvSpPr>
      <xdr:spPr>
        <a:xfrm>
          <a:off x="2286000" y="3248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47650"/>
    <xdr:sp fLocksText="0">
      <xdr:nvSpPr>
        <xdr:cNvPr id="26" name="Text Box 1"/>
        <xdr:cNvSpPr txBox="1">
          <a:spLocks noChangeArrowheads="1"/>
        </xdr:cNvSpPr>
      </xdr:nvSpPr>
      <xdr:spPr>
        <a:xfrm>
          <a:off x="2286000" y="3248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286000" y="3248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286000" y="3248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0"/>
    <xdr:sp fLocksText="0">
      <xdr:nvSpPr>
        <xdr:cNvPr id="29" name="Text Box 1"/>
        <xdr:cNvSpPr txBox="1">
          <a:spLocks noChangeArrowheads="1"/>
        </xdr:cNvSpPr>
      </xdr:nvSpPr>
      <xdr:spPr>
        <a:xfrm>
          <a:off x="2286000" y="96297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0"/>
    <xdr:sp fLocksText="0">
      <xdr:nvSpPr>
        <xdr:cNvPr id="30" name="Text Box 1"/>
        <xdr:cNvSpPr txBox="1">
          <a:spLocks noChangeArrowheads="1"/>
        </xdr:cNvSpPr>
      </xdr:nvSpPr>
      <xdr:spPr>
        <a:xfrm>
          <a:off x="2286000" y="96297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152400</xdr:rowOff>
    </xdr:from>
    <xdr:ext cx="76200" cy="38100"/>
    <xdr:sp fLocksText="0">
      <xdr:nvSpPr>
        <xdr:cNvPr id="31" name="Text Box 1"/>
        <xdr:cNvSpPr txBox="1">
          <a:spLocks noChangeArrowheads="1"/>
        </xdr:cNvSpPr>
      </xdr:nvSpPr>
      <xdr:spPr>
        <a:xfrm>
          <a:off x="2286000" y="9182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152400</xdr:rowOff>
    </xdr:from>
    <xdr:ext cx="76200" cy="38100"/>
    <xdr:sp fLocksText="0">
      <xdr:nvSpPr>
        <xdr:cNvPr id="32" name="Text Box 1"/>
        <xdr:cNvSpPr txBox="1">
          <a:spLocks noChangeArrowheads="1"/>
        </xdr:cNvSpPr>
      </xdr:nvSpPr>
      <xdr:spPr>
        <a:xfrm>
          <a:off x="2286000" y="9182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152400</xdr:rowOff>
    </xdr:from>
    <xdr:ext cx="76200" cy="38100"/>
    <xdr:sp fLocksText="0">
      <xdr:nvSpPr>
        <xdr:cNvPr id="33" name="Text Box 1"/>
        <xdr:cNvSpPr txBox="1">
          <a:spLocks noChangeArrowheads="1"/>
        </xdr:cNvSpPr>
      </xdr:nvSpPr>
      <xdr:spPr>
        <a:xfrm>
          <a:off x="2286000" y="9182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152400</xdr:rowOff>
    </xdr:from>
    <xdr:ext cx="76200" cy="38100"/>
    <xdr:sp fLocksText="0">
      <xdr:nvSpPr>
        <xdr:cNvPr id="34" name="Text Box 1"/>
        <xdr:cNvSpPr txBox="1">
          <a:spLocks noChangeArrowheads="1"/>
        </xdr:cNvSpPr>
      </xdr:nvSpPr>
      <xdr:spPr>
        <a:xfrm>
          <a:off x="2286000" y="9182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15</xdr:row>
      <xdr:rowOff>190500</xdr:rowOff>
    </xdr:from>
    <xdr:ext cx="76200" cy="1162050"/>
    <xdr:sp fLocksText="0">
      <xdr:nvSpPr>
        <xdr:cNvPr id="1" name="Text Box 1"/>
        <xdr:cNvSpPr txBox="1">
          <a:spLocks noChangeArrowheads="1"/>
        </xdr:cNvSpPr>
      </xdr:nvSpPr>
      <xdr:spPr>
        <a:xfrm>
          <a:off x="2066925" y="41338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190500</xdr:rowOff>
    </xdr:from>
    <xdr:ext cx="76200" cy="1162050"/>
    <xdr:sp fLocksText="0">
      <xdr:nvSpPr>
        <xdr:cNvPr id="2" name="Text Box 1"/>
        <xdr:cNvSpPr txBox="1">
          <a:spLocks noChangeArrowheads="1"/>
        </xdr:cNvSpPr>
      </xdr:nvSpPr>
      <xdr:spPr>
        <a:xfrm>
          <a:off x="2066925" y="41338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190500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2066925" y="7334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190500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2066925" y="7334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2066925" y="73437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2066925" y="73437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2066925" y="7343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2066925" y="7343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2066925" y="7343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42875"/>
    <xdr:sp fLocksText="0">
      <xdr:nvSpPr>
        <xdr:cNvPr id="10" name="Text Box 1"/>
        <xdr:cNvSpPr txBox="1">
          <a:spLocks noChangeArrowheads="1"/>
        </xdr:cNvSpPr>
      </xdr:nvSpPr>
      <xdr:spPr>
        <a:xfrm>
          <a:off x="2066925" y="7343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190500</xdr:rowOff>
    </xdr:from>
    <xdr:ext cx="76200" cy="0"/>
    <xdr:sp fLocksText="0">
      <xdr:nvSpPr>
        <xdr:cNvPr id="11" name="Text Box 1"/>
        <xdr:cNvSpPr txBox="1">
          <a:spLocks noChangeArrowheads="1"/>
        </xdr:cNvSpPr>
      </xdr:nvSpPr>
      <xdr:spPr>
        <a:xfrm>
          <a:off x="2066925" y="4733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190500</xdr:rowOff>
    </xdr:from>
    <xdr:ext cx="76200" cy="0"/>
    <xdr:sp fLocksText="0">
      <xdr:nvSpPr>
        <xdr:cNvPr id="12" name="Text Box 1"/>
        <xdr:cNvSpPr txBox="1">
          <a:spLocks noChangeArrowheads="1"/>
        </xdr:cNvSpPr>
      </xdr:nvSpPr>
      <xdr:spPr>
        <a:xfrm>
          <a:off x="2066925" y="4733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190500</xdr:rowOff>
    </xdr:from>
    <xdr:ext cx="76200" cy="133350"/>
    <xdr:sp fLocksText="0">
      <xdr:nvSpPr>
        <xdr:cNvPr id="13" name="Text Box 1"/>
        <xdr:cNvSpPr txBox="1">
          <a:spLocks noChangeArrowheads="1"/>
        </xdr:cNvSpPr>
      </xdr:nvSpPr>
      <xdr:spPr>
        <a:xfrm>
          <a:off x="2066925" y="5133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200025</xdr:rowOff>
    </xdr:from>
    <xdr:ext cx="76200" cy="133350"/>
    <xdr:sp fLocksText="0">
      <xdr:nvSpPr>
        <xdr:cNvPr id="14" name="Text Box 1"/>
        <xdr:cNvSpPr txBox="1">
          <a:spLocks noChangeArrowheads="1"/>
        </xdr:cNvSpPr>
      </xdr:nvSpPr>
      <xdr:spPr>
        <a:xfrm>
          <a:off x="2066925" y="514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190500</xdr:rowOff>
    </xdr:from>
    <xdr:ext cx="76200" cy="371475"/>
    <xdr:sp fLocksText="0">
      <xdr:nvSpPr>
        <xdr:cNvPr id="15" name="Text Box 1"/>
        <xdr:cNvSpPr txBox="1">
          <a:spLocks noChangeArrowheads="1"/>
        </xdr:cNvSpPr>
      </xdr:nvSpPr>
      <xdr:spPr>
        <a:xfrm>
          <a:off x="2066925" y="67341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190500</xdr:rowOff>
    </xdr:from>
    <xdr:ext cx="76200" cy="371475"/>
    <xdr:sp fLocksText="0">
      <xdr:nvSpPr>
        <xdr:cNvPr id="16" name="Text Box 1"/>
        <xdr:cNvSpPr txBox="1">
          <a:spLocks noChangeArrowheads="1"/>
        </xdr:cNvSpPr>
      </xdr:nvSpPr>
      <xdr:spPr>
        <a:xfrm>
          <a:off x="2066925" y="67341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0"/>
    <xdr:sp fLocksText="0">
      <xdr:nvSpPr>
        <xdr:cNvPr id="17" name="Text Box 1"/>
        <xdr:cNvSpPr txBox="1">
          <a:spLocks noChangeArrowheads="1"/>
        </xdr:cNvSpPr>
      </xdr:nvSpPr>
      <xdr:spPr>
        <a:xfrm>
          <a:off x="2066925" y="5343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0"/>
    <xdr:sp fLocksText="0">
      <xdr:nvSpPr>
        <xdr:cNvPr id="18" name="Text Box 1"/>
        <xdr:cNvSpPr txBox="1">
          <a:spLocks noChangeArrowheads="1"/>
        </xdr:cNvSpPr>
      </xdr:nvSpPr>
      <xdr:spPr>
        <a:xfrm>
          <a:off x="2066925" y="5343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2066925" y="5343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2066925" y="5343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42875"/>
    <xdr:sp fLocksText="0">
      <xdr:nvSpPr>
        <xdr:cNvPr id="21" name="Text Box 1"/>
        <xdr:cNvSpPr txBox="1">
          <a:spLocks noChangeArrowheads="1"/>
        </xdr:cNvSpPr>
      </xdr:nvSpPr>
      <xdr:spPr>
        <a:xfrm>
          <a:off x="2066925" y="5343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42875"/>
    <xdr:sp fLocksText="0">
      <xdr:nvSpPr>
        <xdr:cNvPr id="22" name="Text Box 1"/>
        <xdr:cNvSpPr txBox="1">
          <a:spLocks noChangeArrowheads="1"/>
        </xdr:cNvSpPr>
      </xdr:nvSpPr>
      <xdr:spPr>
        <a:xfrm>
          <a:off x="2066925" y="5343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190500</xdr:rowOff>
    </xdr:from>
    <xdr:ext cx="76200" cy="133350"/>
    <xdr:sp fLocksText="0">
      <xdr:nvSpPr>
        <xdr:cNvPr id="23" name="Text Box 1"/>
        <xdr:cNvSpPr txBox="1">
          <a:spLocks noChangeArrowheads="1"/>
        </xdr:cNvSpPr>
      </xdr:nvSpPr>
      <xdr:spPr>
        <a:xfrm>
          <a:off x="2066925" y="7334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190500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2066925" y="7334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190500</xdr:rowOff>
    </xdr:from>
    <xdr:ext cx="76200" cy="400050"/>
    <xdr:sp fLocksText="0">
      <xdr:nvSpPr>
        <xdr:cNvPr id="25" name="Text Box 1"/>
        <xdr:cNvSpPr txBox="1">
          <a:spLocks noChangeArrowheads="1"/>
        </xdr:cNvSpPr>
      </xdr:nvSpPr>
      <xdr:spPr>
        <a:xfrm>
          <a:off x="2066925" y="3933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200025</xdr:rowOff>
    </xdr:from>
    <xdr:ext cx="76200" cy="209550"/>
    <xdr:sp fLocksText="0">
      <xdr:nvSpPr>
        <xdr:cNvPr id="26" name="Text Box 1"/>
        <xdr:cNvSpPr txBox="1">
          <a:spLocks noChangeArrowheads="1"/>
        </xdr:cNvSpPr>
      </xdr:nvSpPr>
      <xdr:spPr>
        <a:xfrm>
          <a:off x="2066925" y="3943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190500</xdr:rowOff>
    </xdr:from>
    <xdr:ext cx="76200" cy="1543050"/>
    <xdr:sp fLocksText="0">
      <xdr:nvSpPr>
        <xdr:cNvPr id="27" name="Text Box 1"/>
        <xdr:cNvSpPr txBox="1">
          <a:spLocks noChangeArrowheads="1"/>
        </xdr:cNvSpPr>
      </xdr:nvSpPr>
      <xdr:spPr>
        <a:xfrm>
          <a:off x="2066925" y="4133850"/>
          <a:ext cx="762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190500</xdr:rowOff>
    </xdr:from>
    <xdr:ext cx="76200" cy="1543050"/>
    <xdr:sp fLocksText="0">
      <xdr:nvSpPr>
        <xdr:cNvPr id="28" name="Text Box 1"/>
        <xdr:cNvSpPr txBox="1">
          <a:spLocks noChangeArrowheads="1"/>
        </xdr:cNvSpPr>
      </xdr:nvSpPr>
      <xdr:spPr>
        <a:xfrm>
          <a:off x="2066925" y="4133850"/>
          <a:ext cx="762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190500</xdr:rowOff>
    </xdr:from>
    <xdr:ext cx="76200" cy="238125"/>
    <xdr:sp fLocksText="0">
      <xdr:nvSpPr>
        <xdr:cNvPr id="29" name="Text Box 1"/>
        <xdr:cNvSpPr txBox="1">
          <a:spLocks noChangeArrowheads="1"/>
        </xdr:cNvSpPr>
      </xdr:nvSpPr>
      <xdr:spPr>
        <a:xfrm>
          <a:off x="2066925" y="6534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190500</xdr:rowOff>
    </xdr:from>
    <xdr:ext cx="76200" cy="238125"/>
    <xdr:sp fLocksText="0">
      <xdr:nvSpPr>
        <xdr:cNvPr id="30" name="Text Box 1"/>
        <xdr:cNvSpPr txBox="1">
          <a:spLocks noChangeArrowheads="1"/>
        </xdr:cNvSpPr>
      </xdr:nvSpPr>
      <xdr:spPr>
        <a:xfrm>
          <a:off x="2066925" y="6534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0"/>
    <xdr:sp fLocksText="0">
      <xdr:nvSpPr>
        <xdr:cNvPr id="31" name="Text Box 1"/>
        <xdr:cNvSpPr txBox="1">
          <a:spLocks noChangeArrowheads="1"/>
        </xdr:cNvSpPr>
      </xdr:nvSpPr>
      <xdr:spPr>
        <a:xfrm>
          <a:off x="2066925" y="514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0"/>
    <xdr:sp fLocksText="0">
      <xdr:nvSpPr>
        <xdr:cNvPr id="32" name="Text Box 1"/>
        <xdr:cNvSpPr txBox="1">
          <a:spLocks noChangeArrowheads="1"/>
        </xdr:cNvSpPr>
      </xdr:nvSpPr>
      <xdr:spPr>
        <a:xfrm>
          <a:off x="2066925" y="514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33" name="Text Box 1"/>
        <xdr:cNvSpPr txBox="1">
          <a:spLocks noChangeArrowheads="1"/>
        </xdr:cNvSpPr>
      </xdr:nvSpPr>
      <xdr:spPr>
        <a:xfrm>
          <a:off x="2066925" y="514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34" name="Text Box 1"/>
        <xdr:cNvSpPr txBox="1">
          <a:spLocks noChangeArrowheads="1"/>
        </xdr:cNvSpPr>
      </xdr:nvSpPr>
      <xdr:spPr>
        <a:xfrm>
          <a:off x="2066925" y="514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fLocksText="0">
      <xdr:nvSpPr>
        <xdr:cNvPr id="35" name="Text Box 1"/>
        <xdr:cNvSpPr txBox="1">
          <a:spLocks noChangeArrowheads="1"/>
        </xdr:cNvSpPr>
      </xdr:nvSpPr>
      <xdr:spPr>
        <a:xfrm>
          <a:off x="2066925" y="514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fLocksText="0">
      <xdr:nvSpPr>
        <xdr:cNvPr id="36" name="Text Box 1"/>
        <xdr:cNvSpPr txBox="1">
          <a:spLocks noChangeArrowheads="1"/>
        </xdr:cNvSpPr>
      </xdr:nvSpPr>
      <xdr:spPr>
        <a:xfrm>
          <a:off x="2066925" y="514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190500</xdr:rowOff>
    </xdr:from>
    <xdr:ext cx="76200" cy="0"/>
    <xdr:sp fLocksText="0">
      <xdr:nvSpPr>
        <xdr:cNvPr id="37" name="Text Box 1"/>
        <xdr:cNvSpPr txBox="1">
          <a:spLocks noChangeArrowheads="1"/>
        </xdr:cNvSpPr>
      </xdr:nvSpPr>
      <xdr:spPr>
        <a:xfrm>
          <a:off x="2066925" y="5133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190500</xdr:rowOff>
    </xdr:from>
    <xdr:ext cx="76200" cy="0"/>
    <xdr:sp fLocksText="0">
      <xdr:nvSpPr>
        <xdr:cNvPr id="38" name="Text Box 1"/>
        <xdr:cNvSpPr txBox="1">
          <a:spLocks noChangeArrowheads="1"/>
        </xdr:cNvSpPr>
      </xdr:nvSpPr>
      <xdr:spPr>
        <a:xfrm>
          <a:off x="2066925" y="5133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190500</xdr:rowOff>
    </xdr:from>
    <xdr:ext cx="76200" cy="228600"/>
    <xdr:sp fLocksText="0">
      <xdr:nvSpPr>
        <xdr:cNvPr id="39" name="Text Box 1"/>
        <xdr:cNvSpPr txBox="1">
          <a:spLocks noChangeArrowheads="1"/>
        </xdr:cNvSpPr>
      </xdr:nvSpPr>
      <xdr:spPr>
        <a:xfrm>
          <a:off x="2066925" y="4933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200025</xdr:rowOff>
    </xdr:from>
    <xdr:ext cx="76200" cy="123825"/>
    <xdr:sp fLocksText="0">
      <xdr:nvSpPr>
        <xdr:cNvPr id="40" name="Text Box 1"/>
        <xdr:cNvSpPr txBox="1">
          <a:spLocks noChangeArrowheads="1"/>
        </xdr:cNvSpPr>
      </xdr:nvSpPr>
      <xdr:spPr>
        <a:xfrm>
          <a:off x="2066925" y="494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76250"/>
    <xdr:sp fLocksText="0">
      <xdr:nvSpPr>
        <xdr:cNvPr id="41" name="Text Box 1"/>
        <xdr:cNvSpPr txBox="1">
          <a:spLocks noChangeArrowheads="1"/>
        </xdr:cNvSpPr>
      </xdr:nvSpPr>
      <xdr:spPr>
        <a:xfrm>
          <a:off x="2066925" y="59436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76250"/>
    <xdr:sp fLocksText="0">
      <xdr:nvSpPr>
        <xdr:cNvPr id="42" name="Text Box 1"/>
        <xdr:cNvSpPr txBox="1">
          <a:spLocks noChangeArrowheads="1"/>
        </xdr:cNvSpPr>
      </xdr:nvSpPr>
      <xdr:spPr>
        <a:xfrm>
          <a:off x="2066925" y="59436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0"/>
    <xdr:sp fLocksText="0">
      <xdr:nvSpPr>
        <xdr:cNvPr id="43" name="Text Box 1"/>
        <xdr:cNvSpPr txBox="1">
          <a:spLocks noChangeArrowheads="1"/>
        </xdr:cNvSpPr>
      </xdr:nvSpPr>
      <xdr:spPr>
        <a:xfrm>
          <a:off x="2066925" y="3943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0"/>
    <xdr:sp fLocksText="0">
      <xdr:nvSpPr>
        <xdr:cNvPr id="44" name="Text Box 1"/>
        <xdr:cNvSpPr txBox="1">
          <a:spLocks noChangeArrowheads="1"/>
        </xdr:cNvSpPr>
      </xdr:nvSpPr>
      <xdr:spPr>
        <a:xfrm>
          <a:off x="2066925" y="3943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45" name="Text Box 1"/>
        <xdr:cNvSpPr txBox="1">
          <a:spLocks noChangeArrowheads="1"/>
        </xdr:cNvSpPr>
      </xdr:nvSpPr>
      <xdr:spPr>
        <a:xfrm>
          <a:off x="2066925" y="3943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46" name="Text Box 1"/>
        <xdr:cNvSpPr txBox="1">
          <a:spLocks noChangeArrowheads="1"/>
        </xdr:cNvSpPr>
      </xdr:nvSpPr>
      <xdr:spPr>
        <a:xfrm>
          <a:off x="2066925" y="3943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42875"/>
    <xdr:sp fLocksText="0">
      <xdr:nvSpPr>
        <xdr:cNvPr id="47" name="Text Box 1"/>
        <xdr:cNvSpPr txBox="1">
          <a:spLocks noChangeArrowheads="1"/>
        </xdr:cNvSpPr>
      </xdr:nvSpPr>
      <xdr:spPr>
        <a:xfrm>
          <a:off x="2066925" y="3943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42875"/>
    <xdr:sp fLocksText="0">
      <xdr:nvSpPr>
        <xdr:cNvPr id="48" name="Text Box 1"/>
        <xdr:cNvSpPr txBox="1">
          <a:spLocks noChangeArrowheads="1"/>
        </xdr:cNvSpPr>
      </xdr:nvSpPr>
      <xdr:spPr>
        <a:xfrm>
          <a:off x="2066925" y="3943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190500</xdr:rowOff>
    </xdr:from>
    <xdr:ext cx="76200" cy="238125"/>
    <xdr:sp fLocksText="0">
      <xdr:nvSpPr>
        <xdr:cNvPr id="49" name="Text Box 1"/>
        <xdr:cNvSpPr txBox="1">
          <a:spLocks noChangeArrowheads="1"/>
        </xdr:cNvSpPr>
      </xdr:nvSpPr>
      <xdr:spPr>
        <a:xfrm>
          <a:off x="2066925" y="6534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190500</xdr:rowOff>
    </xdr:from>
    <xdr:ext cx="76200" cy="238125"/>
    <xdr:sp fLocksText="0">
      <xdr:nvSpPr>
        <xdr:cNvPr id="50" name="Text Box 1"/>
        <xdr:cNvSpPr txBox="1">
          <a:spLocks noChangeArrowheads="1"/>
        </xdr:cNvSpPr>
      </xdr:nvSpPr>
      <xdr:spPr>
        <a:xfrm>
          <a:off x="2066925" y="6534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190500</xdr:rowOff>
    </xdr:from>
    <xdr:ext cx="76200" cy="466725"/>
    <xdr:sp fLocksText="0">
      <xdr:nvSpPr>
        <xdr:cNvPr id="51" name="Text Box 1"/>
        <xdr:cNvSpPr txBox="1">
          <a:spLocks noChangeArrowheads="1"/>
        </xdr:cNvSpPr>
      </xdr:nvSpPr>
      <xdr:spPr>
        <a:xfrm>
          <a:off x="2066925" y="39338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200025</xdr:rowOff>
    </xdr:from>
    <xdr:ext cx="76200" cy="295275"/>
    <xdr:sp fLocksText="0">
      <xdr:nvSpPr>
        <xdr:cNvPr id="52" name="Text Box 1"/>
        <xdr:cNvSpPr txBox="1">
          <a:spLocks noChangeArrowheads="1"/>
        </xdr:cNvSpPr>
      </xdr:nvSpPr>
      <xdr:spPr>
        <a:xfrm>
          <a:off x="2066925" y="39433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21</xdr:row>
      <xdr:rowOff>57150</xdr:rowOff>
    </xdr:from>
    <xdr:ext cx="76200" cy="171450"/>
    <xdr:sp fLocksText="0">
      <xdr:nvSpPr>
        <xdr:cNvPr id="1" name="Text Box 1"/>
        <xdr:cNvSpPr txBox="1">
          <a:spLocks noChangeArrowheads="1"/>
        </xdr:cNvSpPr>
      </xdr:nvSpPr>
      <xdr:spPr>
        <a:xfrm>
          <a:off x="1857375" y="524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57150</xdr:rowOff>
    </xdr:from>
    <xdr:ext cx="76200" cy="171450"/>
    <xdr:sp fLocksText="0">
      <xdr:nvSpPr>
        <xdr:cNvPr id="2" name="Text Box 1"/>
        <xdr:cNvSpPr txBox="1">
          <a:spLocks noChangeArrowheads="1"/>
        </xdr:cNvSpPr>
      </xdr:nvSpPr>
      <xdr:spPr>
        <a:xfrm>
          <a:off x="1857375" y="524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1857375" y="2581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190500</xdr:rowOff>
    </xdr:from>
    <xdr:ext cx="76200" cy="0"/>
    <xdr:sp fLocksText="0">
      <xdr:nvSpPr>
        <xdr:cNvPr id="4" name="Text Box 1"/>
        <xdr:cNvSpPr txBox="1">
          <a:spLocks noChangeArrowheads="1"/>
        </xdr:cNvSpPr>
      </xdr:nvSpPr>
      <xdr:spPr>
        <a:xfrm>
          <a:off x="1857375" y="2581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57150</xdr:rowOff>
    </xdr:from>
    <xdr:ext cx="76200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1857375" y="6848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57150</xdr:rowOff>
    </xdr:from>
    <xdr:ext cx="76200" cy="209550"/>
    <xdr:sp fLocksText="0">
      <xdr:nvSpPr>
        <xdr:cNvPr id="6" name="Text Box 1"/>
        <xdr:cNvSpPr txBox="1">
          <a:spLocks noChangeArrowheads="1"/>
        </xdr:cNvSpPr>
      </xdr:nvSpPr>
      <xdr:spPr>
        <a:xfrm>
          <a:off x="1857375" y="6848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190500</xdr:rowOff>
    </xdr:from>
    <xdr:ext cx="76200" cy="0"/>
    <xdr:sp fLocksText="0">
      <xdr:nvSpPr>
        <xdr:cNvPr id="7" name="Text Box 1"/>
        <xdr:cNvSpPr txBox="1">
          <a:spLocks noChangeArrowheads="1"/>
        </xdr:cNvSpPr>
      </xdr:nvSpPr>
      <xdr:spPr>
        <a:xfrm>
          <a:off x="1857375" y="5581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190500</xdr:rowOff>
    </xdr:from>
    <xdr:ext cx="76200" cy="0"/>
    <xdr:sp fLocksText="0">
      <xdr:nvSpPr>
        <xdr:cNvPr id="8" name="Text Box 1"/>
        <xdr:cNvSpPr txBox="1">
          <a:spLocks noChangeArrowheads="1"/>
        </xdr:cNvSpPr>
      </xdr:nvSpPr>
      <xdr:spPr>
        <a:xfrm>
          <a:off x="1857375" y="5581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190500</xdr:rowOff>
    </xdr:from>
    <xdr:ext cx="76200" cy="123825"/>
    <xdr:sp fLocksText="0">
      <xdr:nvSpPr>
        <xdr:cNvPr id="9" name="Text Box 1"/>
        <xdr:cNvSpPr txBox="1">
          <a:spLocks noChangeArrowheads="1"/>
        </xdr:cNvSpPr>
      </xdr:nvSpPr>
      <xdr:spPr>
        <a:xfrm>
          <a:off x="1857375" y="478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190500</xdr:rowOff>
    </xdr:from>
    <xdr:ext cx="76200" cy="123825"/>
    <xdr:sp fLocksText="0">
      <xdr:nvSpPr>
        <xdr:cNvPr id="10" name="Text Box 1"/>
        <xdr:cNvSpPr txBox="1">
          <a:spLocks noChangeArrowheads="1"/>
        </xdr:cNvSpPr>
      </xdr:nvSpPr>
      <xdr:spPr>
        <a:xfrm>
          <a:off x="1857375" y="4781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762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1857375" y="58483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76200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1857375" y="58483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190500</xdr:rowOff>
    </xdr:from>
    <xdr:ext cx="76200" cy="0"/>
    <xdr:sp fLocksText="0">
      <xdr:nvSpPr>
        <xdr:cNvPr id="13" name="Text Box 1"/>
        <xdr:cNvSpPr txBox="1">
          <a:spLocks noChangeArrowheads="1"/>
        </xdr:cNvSpPr>
      </xdr:nvSpPr>
      <xdr:spPr>
        <a:xfrm>
          <a:off x="1857375" y="4381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190500</xdr:rowOff>
    </xdr:from>
    <xdr:ext cx="76200" cy="0"/>
    <xdr:sp fLocksText="0">
      <xdr:nvSpPr>
        <xdr:cNvPr id="14" name="Text Box 1"/>
        <xdr:cNvSpPr txBox="1">
          <a:spLocks noChangeArrowheads="1"/>
        </xdr:cNvSpPr>
      </xdr:nvSpPr>
      <xdr:spPr>
        <a:xfrm>
          <a:off x="1857375" y="4381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76200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1857375" y="56483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7620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1857375" y="56483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190500</xdr:rowOff>
    </xdr:from>
    <xdr:ext cx="76200" cy="0"/>
    <xdr:sp fLocksText="0">
      <xdr:nvSpPr>
        <xdr:cNvPr id="17" name="Text Box 1"/>
        <xdr:cNvSpPr txBox="1">
          <a:spLocks noChangeArrowheads="1"/>
        </xdr:cNvSpPr>
      </xdr:nvSpPr>
      <xdr:spPr>
        <a:xfrm>
          <a:off x="1857375" y="69818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190500</xdr:rowOff>
    </xdr:from>
    <xdr:ext cx="76200" cy="0"/>
    <xdr:sp fLocksText="0">
      <xdr:nvSpPr>
        <xdr:cNvPr id="18" name="Text Box 1"/>
        <xdr:cNvSpPr txBox="1">
          <a:spLocks noChangeArrowheads="1"/>
        </xdr:cNvSpPr>
      </xdr:nvSpPr>
      <xdr:spPr>
        <a:xfrm>
          <a:off x="1857375" y="69818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190500</xdr:rowOff>
    </xdr:from>
    <xdr:ext cx="76200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1857375" y="4181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190500</xdr:rowOff>
    </xdr:from>
    <xdr:ext cx="76200" cy="219075"/>
    <xdr:sp fLocksText="0">
      <xdr:nvSpPr>
        <xdr:cNvPr id="20" name="Text Box 1"/>
        <xdr:cNvSpPr txBox="1">
          <a:spLocks noChangeArrowheads="1"/>
        </xdr:cNvSpPr>
      </xdr:nvSpPr>
      <xdr:spPr>
        <a:xfrm>
          <a:off x="1857375" y="4181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190500</xdr:rowOff>
    </xdr:from>
    <xdr:ext cx="76200" cy="504825"/>
    <xdr:sp fLocksText="0">
      <xdr:nvSpPr>
        <xdr:cNvPr id="1" name="Text Box 1"/>
        <xdr:cNvSpPr txBox="1">
          <a:spLocks noChangeArrowheads="1"/>
        </xdr:cNvSpPr>
      </xdr:nvSpPr>
      <xdr:spPr>
        <a:xfrm>
          <a:off x="2028825" y="67913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190500</xdr:rowOff>
    </xdr:from>
    <xdr:ext cx="76200" cy="504825"/>
    <xdr:sp fLocksText="0">
      <xdr:nvSpPr>
        <xdr:cNvPr id="2" name="Text Box 1"/>
        <xdr:cNvSpPr txBox="1">
          <a:spLocks noChangeArrowheads="1"/>
        </xdr:cNvSpPr>
      </xdr:nvSpPr>
      <xdr:spPr>
        <a:xfrm>
          <a:off x="2028825" y="67913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190500</xdr:rowOff>
    </xdr:from>
    <xdr:ext cx="76200" cy="381000"/>
    <xdr:sp fLocksText="0">
      <xdr:nvSpPr>
        <xdr:cNvPr id="3" name="Text Box 1"/>
        <xdr:cNvSpPr txBox="1">
          <a:spLocks noChangeArrowheads="1"/>
        </xdr:cNvSpPr>
      </xdr:nvSpPr>
      <xdr:spPr>
        <a:xfrm>
          <a:off x="2028825" y="6791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190500</xdr:rowOff>
    </xdr:from>
    <xdr:ext cx="76200" cy="381000"/>
    <xdr:sp fLocksText="0">
      <xdr:nvSpPr>
        <xdr:cNvPr id="4" name="Text Box 1"/>
        <xdr:cNvSpPr txBox="1">
          <a:spLocks noChangeArrowheads="1"/>
        </xdr:cNvSpPr>
      </xdr:nvSpPr>
      <xdr:spPr>
        <a:xfrm>
          <a:off x="2028825" y="6791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190500</xdr:rowOff>
    </xdr:from>
    <xdr:ext cx="76200" cy="257175"/>
    <xdr:sp fLocksText="0">
      <xdr:nvSpPr>
        <xdr:cNvPr id="5" name="Text Box 1"/>
        <xdr:cNvSpPr txBox="1">
          <a:spLocks noChangeArrowheads="1"/>
        </xdr:cNvSpPr>
      </xdr:nvSpPr>
      <xdr:spPr>
        <a:xfrm>
          <a:off x="2028825" y="4391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190500</xdr:rowOff>
    </xdr:from>
    <xdr:ext cx="76200" cy="257175"/>
    <xdr:sp fLocksText="0">
      <xdr:nvSpPr>
        <xdr:cNvPr id="6" name="Text Box 1"/>
        <xdr:cNvSpPr txBox="1">
          <a:spLocks noChangeArrowheads="1"/>
        </xdr:cNvSpPr>
      </xdr:nvSpPr>
      <xdr:spPr>
        <a:xfrm>
          <a:off x="2028825" y="4391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190500</xdr:rowOff>
    </xdr:from>
    <xdr:ext cx="762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2028825" y="4391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190500</xdr:rowOff>
    </xdr:from>
    <xdr:ext cx="762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2028825" y="4391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190500</xdr:rowOff>
    </xdr:from>
    <xdr:ext cx="76200" cy="257175"/>
    <xdr:sp fLocksText="0">
      <xdr:nvSpPr>
        <xdr:cNvPr id="9" name="Text Box 1"/>
        <xdr:cNvSpPr txBox="1">
          <a:spLocks noChangeArrowheads="1"/>
        </xdr:cNvSpPr>
      </xdr:nvSpPr>
      <xdr:spPr>
        <a:xfrm>
          <a:off x="2028825" y="4391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190500</xdr:rowOff>
    </xdr:from>
    <xdr:ext cx="76200" cy="257175"/>
    <xdr:sp fLocksText="0">
      <xdr:nvSpPr>
        <xdr:cNvPr id="10" name="Text Box 1"/>
        <xdr:cNvSpPr txBox="1">
          <a:spLocks noChangeArrowheads="1"/>
        </xdr:cNvSpPr>
      </xdr:nvSpPr>
      <xdr:spPr>
        <a:xfrm>
          <a:off x="2028825" y="4391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190500</xdr:rowOff>
    </xdr:from>
    <xdr:ext cx="76200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2028825" y="4391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190500</xdr:rowOff>
    </xdr:from>
    <xdr:ext cx="76200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2028825" y="4391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190500</xdr:rowOff>
    </xdr:from>
    <xdr:ext cx="76200" cy="504825"/>
    <xdr:sp fLocksText="0">
      <xdr:nvSpPr>
        <xdr:cNvPr id="13" name="Text Box 1"/>
        <xdr:cNvSpPr txBox="1">
          <a:spLocks noChangeArrowheads="1"/>
        </xdr:cNvSpPr>
      </xdr:nvSpPr>
      <xdr:spPr>
        <a:xfrm>
          <a:off x="2028825" y="63912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190500</xdr:rowOff>
    </xdr:from>
    <xdr:ext cx="76200" cy="504825"/>
    <xdr:sp fLocksText="0">
      <xdr:nvSpPr>
        <xdr:cNvPr id="14" name="Text Box 1"/>
        <xdr:cNvSpPr txBox="1">
          <a:spLocks noChangeArrowheads="1"/>
        </xdr:cNvSpPr>
      </xdr:nvSpPr>
      <xdr:spPr>
        <a:xfrm>
          <a:off x="2028825" y="63912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190500</xdr:rowOff>
    </xdr:from>
    <xdr:ext cx="76200" cy="381000"/>
    <xdr:sp fLocksText="0">
      <xdr:nvSpPr>
        <xdr:cNvPr id="15" name="Text Box 1"/>
        <xdr:cNvSpPr txBox="1">
          <a:spLocks noChangeArrowheads="1"/>
        </xdr:cNvSpPr>
      </xdr:nvSpPr>
      <xdr:spPr>
        <a:xfrm>
          <a:off x="2028825" y="63912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190500</xdr:rowOff>
    </xdr:from>
    <xdr:ext cx="76200" cy="381000"/>
    <xdr:sp fLocksText="0">
      <xdr:nvSpPr>
        <xdr:cNvPr id="16" name="Text Box 1"/>
        <xdr:cNvSpPr txBox="1">
          <a:spLocks noChangeArrowheads="1"/>
        </xdr:cNvSpPr>
      </xdr:nvSpPr>
      <xdr:spPr>
        <a:xfrm>
          <a:off x="2028825" y="63912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66700"/>
    <xdr:sp fLocksText="0">
      <xdr:nvSpPr>
        <xdr:cNvPr id="17" name="Text Box 1"/>
        <xdr:cNvSpPr txBox="1">
          <a:spLocks noChangeArrowheads="1"/>
        </xdr:cNvSpPr>
      </xdr:nvSpPr>
      <xdr:spPr>
        <a:xfrm>
          <a:off x="2028825" y="6400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66700"/>
    <xdr:sp fLocksText="0">
      <xdr:nvSpPr>
        <xdr:cNvPr id="18" name="Text Box 1"/>
        <xdr:cNvSpPr txBox="1">
          <a:spLocks noChangeArrowheads="1"/>
        </xdr:cNvSpPr>
      </xdr:nvSpPr>
      <xdr:spPr>
        <a:xfrm>
          <a:off x="2028825" y="6400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2028825" y="64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2028825" y="64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66700"/>
    <xdr:sp fLocksText="0">
      <xdr:nvSpPr>
        <xdr:cNvPr id="21" name="Text Box 1"/>
        <xdr:cNvSpPr txBox="1">
          <a:spLocks noChangeArrowheads="1"/>
        </xdr:cNvSpPr>
      </xdr:nvSpPr>
      <xdr:spPr>
        <a:xfrm>
          <a:off x="2028825" y="6400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66700"/>
    <xdr:sp fLocksText="0">
      <xdr:nvSpPr>
        <xdr:cNvPr id="22" name="Text Box 1"/>
        <xdr:cNvSpPr txBox="1">
          <a:spLocks noChangeArrowheads="1"/>
        </xdr:cNvSpPr>
      </xdr:nvSpPr>
      <xdr:spPr>
        <a:xfrm>
          <a:off x="2028825" y="6400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fLocksText="0">
      <xdr:nvSpPr>
        <xdr:cNvPr id="23" name="Text Box 1"/>
        <xdr:cNvSpPr txBox="1">
          <a:spLocks noChangeArrowheads="1"/>
        </xdr:cNvSpPr>
      </xdr:nvSpPr>
      <xdr:spPr>
        <a:xfrm>
          <a:off x="2028825" y="64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2028825" y="64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BreakPreview" zoomScaleSheetLayoutView="100" zoomScalePageLayoutView="0" workbookViewId="0" topLeftCell="A1">
      <selection activeCell="C6" sqref="C1:E16384"/>
    </sheetView>
  </sheetViews>
  <sheetFormatPr defaultColWidth="9.140625" defaultRowHeight="15"/>
  <cols>
    <col min="1" max="1" width="5.421875" style="0" customWidth="1"/>
    <col min="2" max="2" width="28.57421875" style="1" customWidth="1"/>
    <col min="3" max="3" width="4.57421875" style="2" customWidth="1"/>
    <col min="4" max="4" width="21.28125" style="2" customWidth="1"/>
    <col min="5" max="11" width="4.7109375" style="2" customWidth="1"/>
    <col min="12" max="12" width="5.7109375" style="2" customWidth="1"/>
    <col min="13" max="14" width="5.7109375" style="0" customWidth="1"/>
    <col min="15" max="15" width="14.00390625" style="2" customWidth="1"/>
  </cols>
  <sheetData>
    <row r="1" spans="1:12" ht="15.75">
      <c r="A1" s="98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5" ht="32.25" customHeight="1">
      <c r="A3" s="100" t="s">
        <v>13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2" ht="15.75">
      <c r="A4" s="101" t="s">
        <v>31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ht="15.75">
      <c r="A5" s="101" t="s">
        <v>23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ht="15">
      <c r="A6" s="7"/>
      <c r="B6" s="7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5" ht="65.25" customHeight="1">
      <c r="A7" s="3" t="s">
        <v>1</v>
      </c>
      <c r="B7" s="4" t="s">
        <v>2</v>
      </c>
      <c r="C7" s="5" t="s">
        <v>3</v>
      </c>
      <c r="D7" s="5" t="s">
        <v>14</v>
      </c>
      <c r="E7" s="5" t="s">
        <v>5</v>
      </c>
      <c r="F7" s="5" t="s">
        <v>6</v>
      </c>
      <c r="G7" s="5" t="s">
        <v>16</v>
      </c>
      <c r="H7" s="5" t="s">
        <v>17</v>
      </c>
      <c r="I7" s="5" t="s">
        <v>18</v>
      </c>
      <c r="J7" s="5" t="s">
        <v>19</v>
      </c>
      <c r="K7" s="5" t="s">
        <v>20</v>
      </c>
      <c r="L7" s="5" t="s">
        <v>4</v>
      </c>
      <c r="M7" s="5" t="s">
        <v>10</v>
      </c>
      <c r="N7" s="5" t="s">
        <v>11</v>
      </c>
      <c r="O7" s="3" t="s">
        <v>12</v>
      </c>
    </row>
    <row r="8" spans="1:15" s="23" customFormat="1" ht="15.75">
      <c r="A8" s="14">
        <v>1</v>
      </c>
      <c r="B8" s="75" t="s">
        <v>289</v>
      </c>
      <c r="C8" s="67">
        <v>7</v>
      </c>
      <c r="D8" s="67" t="s">
        <v>42</v>
      </c>
      <c r="E8" s="67">
        <v>6</v>
      </c>
      <c r="F8" s="67">
        <v>1</v>
      </c>
      <c r="G8" s="67">
        <v>3</v>
      </c>
      <c r="H8" s="67">
        <v>1</v>
      </c>
      <c r="I8" s="67">
        <v>2</v>
      </c>
      <c r="J8" s="67">
        <v>6</v>
      </c>
      <c r="K8" s="67">
        <v>6.2</v>
      </c>
      <c r="L8" s="68">
        <f aca="true" t="shared" si="0" ref="L8:L36">K8+J8+I8+H8+G8+F8+E8</f>
        <v>25.2</v>
      </c>
      <c r="M8" s="67">
        <v>1</v>
      </c>
      <c r="N8" s="69" t="s">
        <v>67</v>
      </c>
      <c r="O8" s="82">
        <f>L8/50*100</f>
        <v>50.4</v>
      </c>
    </row>
    <row r="9" spans="1:15" ht="15.75">
      <c r="A9" s="26">
        <v>2</v>
      </c>
      <c r="B9" s="73" t="s">
        <v>290</v>
      </c>
      <c r="C9" s="49">
        <v>7</v>
      </c>
      <c r="D9" s="67" t="s">
        <v>53</v>
      </c>
      <c r="E9" s="67">
        <v>2</v>
      </c>
      <c r="F9" s="67">
        <v>1</v>
      </c>
      <c r="G9" s="67">
        <v>3</v>
      </c>
      <c r="H9" s="67">
        <v>1</v>
      </c>
      <c r="I9" s="67">
        <v>2</v>
      </c>
      <c r="J9" s="67">
        <v>0</v>
      </c>
      <c r="K9" s="67">
        <v>16</v>
      </c>
      <c r="L9" s="68">
        <f t="shared" si="0"/>
        <v>25</v>
      </c>
      <c r="M9" s="67">
        <v>2</v>
      </c>
      <c r="N9" s="69" t="s">
        <v>69</v>
      </c>
      <c r="O9" s="82">
        <f aca="true" t="shared" si="1" ref="O9:O36">L9/50*100</f>
        <v>50</v>
      </c>
    </row>
    <row r="10" spans="1:15" ht="15.75">
      <c r="A10" s="14">
        <v>3</v>
      </c>
      <c r="B10" s="71" t="s">
        <v>291</v>
      </c>
      <c r="C10" s="67">
        <v>7</v>
      </c>
      <c r="D10" s="67" t="s">
        <v>37</v>
      </c>
      <c r="E10" s="67">
        <v>2</v>
      </c>
      <c r="F10" s="67">
        <v>0</v>
      </c>
      <c r="G10" s="67">
        <v>3</v>
      </c>
      <c r="H10" s="67">
        <v>1</v>
      </c>
      <c r="I10" s="67">
        <v>2</v>
      </c>
      <c r="J10" s="67">
        <v>0</v>
      </c>
      <c r="K10" s="67">
        <v>11.9</v>
      </c>
      <c r="L10" s="68">
        <f t="shared" si="0"/>
        <v>19.9</v>
      </c>
      <c r="M10" s="67">
        <v>3</v>
      </c>
      <c r="N10" s="69"/>
      <c r="O10" s="82">
        <f t="shared" si="1"/>
        <v>39.8</v>
      </c>
    </row>
    <row r="11" spans="1:15" ht="15.75">
      <c r="A11" s="26">
        <v>4</v>
      </c>
      <c r="B11" s="73" t="s">
        <v>292</v>
      </c>
      <c r="C11" s="49">
        <v>7</v>
      </c>
      <c r="D11" s="67" t="s">
        <v>38</v>
      </c>
      <c r="E11" s="67">
        <v>1</v>
      </c>
      <c r="F11" s="67">
        <v>2</v>
      </c>
      <c r="G11" s="67">
        <v>4</v>
      </c>
      <c r="H11" s="67">
        <v>1</v>
      </c>
      <c r="I11" s="67">
        <v>2</v>
      </c>
      <c r="J11" s="67">
        <v>0</v>
      </c>
      <c r="K11" s="67">
        <v>9.8</v>
      </c>
      <c r="L11" s="68">
        <f t="shared" si="0"/>
        <v>19.8</v>
      </c>
      <c r="M11" s="67">
        <v>4</v>
      </c>
      <c r="N11" s="69"/>
      <c r="O11" s="82">
        <f t="shared" si="1"/>
        <v>39.6</v>
      </c>
    </row>
    <row r="12" spans="1:15" ht="15.75">
      <c r="A12" s="14">
        <v>5</v>
      </c>
      <c r="B12" s="76" t="s">
        <v>293</v>
      </c>
      <c r="C12" s="49">
        <v>7</v>
      </c>
      <c r="D12" s="67" t="s">
        <v>41</v>
      </c>
      <c r="E12" s="67">
        <v>0</v>
      </c>
      <c r="F12" s="67">
        <v>1</v>
      </c>
      <c r="G12" s="67">
        <v>4</v>
      </c>
      <c r="H12" s="67">
        <v>0</v>
      </c>
      <c r="I12" s="67">
        <v>2</v>
      </c>
      <c r="J12" s="67">
        <v>0</v>
      </c>
      <c r="K12" s="67">
        <v>12.4</v>
      </c>
      <c r="L12" s="68">
        <f t="shared" si="0"/>
        <v>19.4</v>
      </c>
      <c r="M12" s="67">
        <v>5</v>
      </c>
      <c r="N12" s="69"/>
      <c r="O12" s="82">
        <f t="shared" si="1"/>
        <v>38.8</v>
      </c>
    </row>
    <row r="13" spans="1:15" ht="15.75">
      <c r="A13" s="26">
        <v>6</v>
      </c>
      <c r="B13" s="73" t="s">
        <v>294</v>
      </c>
      <c r="C13" s="67">
        <v>7</v>
      </c>
      <c r="D13" s="67" t="s">
        <v>63</v>
      </c>
      <c r="E13" s="67">
        <v>2</v>
      </c>
      <c r="F13" s="67">
        <v>3</v>
      </c>
      <c r="G13" s="67">
        <v>4</v>
      </c>
      <c r="H13" s="67">
        <v>1</v>
      </c>
      <c r="I13" s="67">
        <v>2</v>
      </c>
      <c r="J13" s="67">
        <v>0</v>
      </c>
      <c r="K13" s="67">
        <v>7.2</v>
      </c>
      <c r="L13" s="68">
        <f t="shared" si="0"/>
        <v>19.2</v>
      </c>
      <c r="M13" s="67">
        <v>6</v>
      </c>
      <c r="N13" s="69"/>
      <c r="O13" s="82">
        <f t="shared" si="1"/>
        <v>38.4</v>
      </c>
    </row>
    <row r="14" spans="1:15" ht="15.75">
      <c r="A14" s="14">
        <v>7</v>
      </c>
      <c r="B14" s="75" t="s">
        <v>295</v>
      </c>
      <c r="C14" s="67">
        <v>7</v>
      </c>
      <c r="D14" s="67" t="s">
        <v>56</v>
      </c>
      <c r="E14" s="67">
        <v>2</v>
      </c>
      <c r="F14" s="67">
        <v>1</v>
      </c>
      <c r="G14" s="67">
        <v>4</v>
      </c>
      <c r="H14" s="67">
        <v>1</v>
      </c>
      <c r="I14" s="67">
        <v>2</v>
      </c>
      <c r="J14" s="67">
        <v>0</v>
      </c>
      <c r="K14" s="67">
        <v>9</v>
      </c>
      <c r="L14" s="68">
        <f t="shared" si="0"/>
        <v>19</v>
      </c>
      <c r="M14" s="67">
        <v>7</v>
      </c>
      <c r="N14" s="69"/>
      <c r="O14" s="82">
        <f t="shared" si="1"/>
        <v>38</v>
      </c>
    </row>
    <row r="15" spans="1:15" ht="15.75">
      <c r="A15" s="26">
        <v>8</v>
      </c>
      <c r="B15" s="71" t="s">
        <v>296</v>
      </c>
      <c r="C15" s="67">
        <v>7</v>
      </c>
      <c r="D15" s="67" t="s">
        <v>60</v>
      </c>
      <c r="E15" s="67">
        <v>2</v>
      </c>
      <c r="F15" s="67">
        <v>2</v>
      </c>
      <c r="G15" s="67">
        <v>3</v>
      </c>
      <c r="H15" s="67">
        <v>1</v>
      </c>
      <c r="I15" s="67">
        <v>2</v>
      </c>
      <c r="J15" s="67">
        <v>0</v>
      </c>
      <c r="K15" s="67">
        <v>9</v>
      </c>
      <c r="L15" s="68">
        <f t="shared" si="0"/>
        <v>19</v>
      </c>
      <c r="M15" s="67">
        <v>7</v>
      </c>
      <c r="N15" s="69"/>
      <c r="O15" s="82">
        <f t="shared" si="1"/>
        <v>38</v>
      </c>
    </row>
    <row r="16" spans="1:15" ht="15.75">
      <c r="A16" s="14">
        <v>9</v>
      </c>
      <c r="B16" s="75" t="s">
        <v>297</v>
      </c>
      <c r="C16" s="67">
        <v>7</v>
      </c>
      <c r="D16" s="67" t="s">
        <v>48</v>
      </c>
      <c r="E16" s="67">
        <v>2</v>
      </c>
      <c r="F16" s="67">
        <v>3</v>
      </c>
      <c r="G16" s="67">
        <v>4</v>
      </c>
      <c r="H16" s="67">
        <v>1</v>
      </c>
      <c r="I16" s="67">
        <v>2</v>
      </c>
      <c r="J16" s="67">
        <v>2</v>
      </c>
      <c r="K16" s="67">
        <v>4.4</v>
      </c>
      <c r="L16" s="68">
        <f t="shared" si="0"/>
        <v>18.4</v>
      </c>
      <c r="M16" s="67">
        <v>8</v>
      </c>
      <c r="N16" s="69"/>
      <c r="O16" s="82">
        <f t="shared" si="1"/>
        <v>36.8</v>
      </c>
    </row>
    <row r="17" spans="1:15" s="23" customFormat="1" ht="15.75">
      <c r="A17" s="26">
        <v>10</v>
      </c>
      <c r="B17" s="73" t="s">
        <v>298</v>
      </c>
      <c r="C17" s="70">
        <v>7</v>
      </c>
      <c r="D17" s="67" t="s">
        <v>47</v>
      </c>
      <c r="E17" s="67">
        <v>2</v>
      </c>
      <c r="F17" s="67">
        <v>2</v>
      </c>
      <c r="G17" s="67">
        <v>2</v>
      </c>
      <c r="H17" s="67">
        <v>2</v>
      </c>
      <c r="I17" s="67">
        <v>2</v>
      </c>
      <c r="J17" s="67">
        <v>0</v>
      </c>
      <c r="K17" s="67">
        <v>7.4</v>
      </c>
      <c r="L17" s="68">
        <f t="shared" si="0"/>
        <v>17.4</v>
      </c>
      <c r="M17" s="67">
        <v>9</v>
      </c>
      <c r="N17" s="69"/>
      <c r="O17" s="82">
        <f t="shared" si="1"/>
        <v>34.8</v>
      </c>
    </row>
    <row r="18" spans="1:15" s="23" customFormat="1" ht="15.75">
      <c r="A18" s="14">
        <v>11</v>
      </c>
      <c r="B18" s="77" t="s">
        <v>299</v>
      </c>
      <c r="C18" s="67">
        <v>7</v>
      </c>
      <c r="D18" s="67" t="s">
        <v>44</v>
      </c>
      <c r="E18" s="67">
        <v>0</v>
      </c>
      <c r="F18" s="67">
        <v>1</v>
      </c>
      <c r="G18" s="67">
        <v>4</v>
      </c>
      <c r="H18" s="67">
        <v>1</v>
      </c>
      <c r="I18" s="67">
        <v>2</v>
      </c>
      <c r="J18" s="67">
        <v>0</v>
      </c>
      <c r="K18" s="67">
        <v>7.9</v>
      </c>
      <c r="L18" s="68">
        <f t="shared" si="0"/>
        <v>15.9</v>
      </c>
      <c r="M18" s="67">
        <v>10</v>
      </c>
      <c r="N18" s="69"/>
      <c r="O18" s="82">
        <f t="shared" si="1"/>
        <v>31.8</v>
      </c>
    </row>
    <row r="19" spans="1:15" ht="15.75">
      <c r="A19" s="26">
        <v>12</v>
      </c>
      <c r="B19" s="73" t="s">
        <v>300</v>
      </c>
      <c r="C19" s="67">
        <v>7</v>
      </c>
      <c r="D19" s="67" t="s">
        <v>46</v>
      </c>
      <c r="E19" s="67">
        <v>0</v>
      </c>
      <c r="F19" s="67">
        <v>0</v>
      </c>
      <c r="G19" s="67">
        <v>3</v>
      </c>
      <c r="H19" s="67">
        <v>0</v>
      </c>
      <c r="I19" s="67">
        <v>2</v>
      </c>
      <c r="J19" s="67">
        <v>0</v>
      </c>
      <c r="K19" s="67">
        <v>9.4</v>
      </c>
      <c r="L19" s="68">
        <f t="shared" si="0"/>
        <v>14.4</v>
      </c>
      <c r="M19" s="67">
        <v>11</v>
      </c>
      <c r="N19" s="69"/>
      <c r="O19" s="82">
        <f t="shared" si="1"/>
        <v>28.800000000000004</v>
      </c>
    </row>
    <row r="20" spans="1:15" ht="15.75">
      <c r="A20" s="14">
        <v>13</v>
      </c>
      <c r="B20" s="71" t="s">
        <v>301</v>
      </c>
      <c r="C20" s="70">
        <v>7</v>
      </c>
      <c r="D20" s="67" t="s">
        <v>51</v>
      </c>
      <c r="E20" s="67">
        <v>4</v>
      </c>
      <c r="F20" s="67">
        <v>2</v>
      </c>
      <c r="G20" s="67">
        <v>3</v>
      </c>
      <c r="H20" s="67">
        <v>2</v>
      </c>
      <c r="I20" s="67">
        <v>2</v>
      </c>
      <c r="J20" s="67">
        <v>0</v>
      </c>
      <c r="K20" s="67">
        <v>1.2</v>
      </c>
      <c r="L20" s="68">
        <f t="shared" si="0"/>
        <v>14.2</v>
      </c>
      <c r="M20" s="67">
        <v>12</v>
      </c>
      <c r="N20" s="69"/>
      <c r="O20" s="82">
        <f t="shared" si="1"/>
        <v>28.4</v>
      </c>
    </row>
    <row r="21" spans="1:15" s="23" customFormat="1" ht="15.75">
      <c r="A21" s="26">
        <v>14</v>
      </c>
      <c r="B21" s="75" t="s">
        <v>302</v>
      </c>
      <c r="C21" s="67">
        <v>7</v>
      </c>
      <c r="D21" s="67" t="s">
        <v>58</v>
      </c>
      <c r="E21" s="67">
        <v>0</v>
      </c>
      <c r="F21" s="67">
        <v>0</v>
      </c>
      <c r="G21" s="67">
        <v>4</v>
      </c>
      <c r="H21" s="67">
        <v>1</v>
      </c>
      <c r="I21" s="67">
        <v>2</v>
      </c>
      <c r="J21" s="67">
        <v>0</v>
      </c>
      <c r="K21" s="67">
        <v>6.8</v>
      </c>
      <c r="L21" s="68">
        <f t="shared" si="0"/>
        <v>13.8</v>
      </c>
      <c r="M21" s="67">
        <v>13</v>
      </c>
      <c r="N21" s="69"/>
      <c r="O21" s="82">
        <f t="shared" si="1"/>
        <v>27.6</v>
      </c>
    </row>
    <row r="22" spans="1:15" s="23" customFormat="1" ht="15.75">
      <c r="A22" s="14">
        <v>15</v>
      </c>
      <c r="B22" s="73" t="s">
        <v>303</v>
      </c>
      <c r="C22" s="67">
        <v>7</v>
      </c>
      <c r="D22" s="67" t="s">
        <v>61</v>
      </c>
      <c r="E22" s="67">
        <v>2</v>
      </c>
      <c r="F22" s="67">
        <v>0</v>
      </c>
      <c r="G22" s="67">
        <v>1</v>
      </c>
      <c r="H22" s="67">
        <v>1</v>
      </c>
      <c r="I22" s="67">
        <v>2</v>
      </c>
      <c r="J22" s="67">
        <v>0</v>
      </c>
      <c r="K22" s="67">
        <v>6</v>
      </c>
      <c r="L22" s="68">
        <f t="shared" si="0"/>
        <v>12</v>
      </c>
      <c r="M22" s="67">
        <v>14</v>
      </c>
      <c r="N22" s="69"/>
      <c r="O22" s="82">
        <f t="shared" si="1"/>
        <v>24</v>
      </c>
    </row>
    <row r="23" spans="1:15" ht="15.75">
      <c r="A23" s="26">
        <v>16</v>
      </c>
      <c r="B23" s="72" t="s">
        <v>304</v>
      </c>
      <c r="C23" s="49">
        <v>7</v>
      </c>
      <c r="D23" s="67" t="s">
        <v>45</v>
      </c>
      <c r="E23" s="67">
        <v>0</v>
      </c>
      <c r="F23" s="67">
        <v>1</v>
      </c>
      <c r="G23" s="67">
        <v>4</v>
      </c>
      <c r="H23" s="67">
        <v>0</v>
      </c>
      <c r="I23" s="67">
        <v>1</v>
      </c>
      <c r="J23" s="67">
        <v>0</v>
      </c>
      <c r="K23" s="67">
        <v>5.8</v>
      </c>
      <c r="L23" s="68">
        <f t="shared" si="0"/>
        <v>11.8</v>
      </c>
      <c r="M23" s="67">
        <v>15</v>
      </c>
      <c r="N23" s="69"/>
      <c r="O23" s="82">
        <f t="shared" si="1"/>
        <v>23.6</v>
      </c>
    </row>
    <row r="24" spans="1:15" s="23" customFormat="1" ht="15.75">
      <c r="A24" s="14">
        <v>17</v>
      </c>
      <c r="B24" s="72" t="s">
        <v>305</v>
      </c>
      <c r="C24" s="49">
        <v>7</v>
      </c>
      <c r="D24" s="67" t="s">
        <v>49</v>
      </c>
      <c r="E24" s="67">
        <v>0</v>
      </c>
      <c r="F24" s="67">
        <v>1</v>
      </c>
      <c r="G24" s="67">
        <v>3</v>
      </c>
      <c r="H24" s="67">
        <v>0</v>
      </c>
      <c r="I24" s="67">
        <v>1</v>
      </c>
      <c r="J24" s="67">
        <v>1</v>
      </c>
      <c r="K24" s="67">
        <v>5.6</v>
      </c>
      <c r="L24" s="68">
        <f t="shared" si="0"/>
        <v>11.6</v>
      </c>
      <c r="M24" s="67">
        <v>16</v>
      </c>
      <c r="N24" s="69"/>
      <c r="O24" s="82">
        <f t="shared" si="1"/>
        <v>23.2</v>
      </c>
    </row>
    <row r="25" spans="1:15" ht="15.75">
      <c r="A25" s="26">
        <v>18</v>
      </c>
      <c r="B25" s="73" t="s">
        <v>306</v>
      </c>
      <c r="C25" s="67">
        <v>7</v>
      </c>
      <c r="D25" s="67" t="s">
        <v>55</v>
      </c>
      <c r="E25" s="67">
        <v>0</v>
      </c>
      <c r="F25" s="67">
        <v>4</v>
      </c>
      <c r="G25" s="67">
        <v>0</v>
      </c>
      <c r="H25" s="67">
        <v>0</v>
      </c>
      <c r="I25" s="67">
        <v>2</v>
      </c>
      <c r="J25" s="67">
        <v>0</v>
      </c>
      <c r="K25" s="67">
        <v>5.2</v>
      </c>
      <c r="L25" s="68">
        <f t="shared" si="0"/>
        <v>11.2</v>
      </c>
      <c r="M25" s="67">
        <v>17</v>
      </c>
      <c r="N25" s="69"/>
      <c r="O25" s="82">
        <f t="shared" si="1"/>
        <v>22.4</v>
      </c>
    </row>
    <row r="26" spans="1:15" s="23" customFormat="1" ht="15.75">
      <c r="A26" s="14">
        <v>19</v>
      </c>
      <c r="B26" s="72" t="s">
        <v>307</v>
      </c>
      <c r="C26" s="67">
        <v>7</v>
      </c>
      <c r="D26" s="67" t="s">
        <v>59</v>
      </c>
      <c r="E26" s="67">
        <v>0</v>
      </c>
      <c r="F26" s="67">
        <v>4</v>
      </c>
      <c r="G26" s="67">
        <v>1</v>
      </c>
      <c r="H26" s="67">
        <v>0</v>
      </c>
      <c r="I26" s="67">
        <v>1</v>
      </c>
      <c r="J26" s="67">
        <v>0</v>
      </c>
      <c r="K26" s="67">
        <v>4.9</v>
      </c>
      <c r="L26" s="68">
        <f t="shared" si="0"/>
        <v>10.9</v>
      </c>
      <c r="M26" s="67">
        <v>18</v>
      </c>
      <c r="N26" s="69"/>
      <c r="O26" s="82">
        <f t="shared" si="1"/>
        <v>21.8</v>
      </c>
    </row>
    <row r="27" spans="1:15" s="23" customFormat="1" ht="15.75">
      <c r="A27" s="26">
        <v>20</v>
      </c>
      <c r="B27" s="75" t="s">
        <v>308</v>
      </c>
      <c r="C27" s="67">
        <v>7</v>
      </c>
      <c r="D27" s="67" t="s">
        <v>40</v>
      </c>
      <c r="E27" s="67">
        <v>0</v>
      </c>
      <c r="F27" s="67">
        <v>0</v>
      </c>
      <c r="G27" s="67">
        <v>4</v>
      </c>
      <c r="H27" s="67">
        <v>2</v>
      </c>
      <c r="I27" s="67">
        <v>2</v>
      </c>
      <c r="J27" s="67">
        <v>1</v>
      </c>
      <c r="K27" s="67">
        <v>1.7</v>
      </c>
      <c r="L27" s="68">
        <f t="shared" si="0"/>
        <v>10.7</v>
      </c>
      <c r="M27" s="67">
        <v>19</v>
      </c>
      <c r="N27" s="69"/>
      <c r="O27" s="82">
        <f t="shared" si="1"/>
        <v>21.4</v>
      </c>
    </row>
    <row r="28" spans="1:15" ht="15.75">
      <c r="A28" s="14">
        <v>21</v>
      </c>
      <c r="B28" s="75" t="s">
        <v>309</v>
      </c>
      <c r="C28" s="67">
        <v>7</v>
      </c>
      <c r="D28" s="67" t="s">
        <v>57</v>
      </c>
      <c r="E28" s="67">
        <v>0</v>
      </c>
      <c r="F28" s="67">
        <v>2</v>
      </c>
      <c r="G28" s="67">
        <v>3</v>
      </c>
      <c r="H28" s="67">
        <v>2.5</v>
      </c>
      <c r="I28" s="67">
        <v>2</v>
      </c>
      <c r="J28" s="67">
        <v>0</v>
      </c>
      <c r="K28" s="67">
        <v>0.6</v>
      </c>
      <c r="L28" s="68">
        <f t="shared" si="0"/>
        <v>10.1</v>
      </c>
      <c r="M28" s="67">
        <v>20</v>
      </c>
      <c r="N28" s="69"/>
      <c r="O28" s="82">
        <f t="shared" si="1"/>
        <v>20.2</v>
      </c>
    </row>
    <row r="29" spans="1:15" s="23" customFormat="1" ht="15.75">
      <c r="A29" s="26">
        <v>22</v>
      </c>
      <c r="B29" s="72" t="s">
        <v>310</v>
      </c>
      <c r="C29" s="67">
        <v>7</v>
      </c>
      <c r="D29" s="67" t="s">
        <v>64</v>
      </c>
      <c r="E29" s="67">
        <v>0</v>
      </c>
      <c r="F29" s="67">
        <v>0</v>
      </c>
      <c r="G29" s="67">
        <v>3</v>
      </c>
      <c r="H29" s="67">
        <v>2</v>
      </c>
      <c r="I29" s="67">
        <v>2</v>
      </c>
      <c r="J29" s="67">
        <v>0</v>
      </c>
      <c r="K29" s="67">
        <v>2.5</v>
      </c>
      <c r="L29" s="68">
        <f t="shared" si="0"/>
        <v>9.5</v>
      </c>
      <c r="M29" s="67">
        <v>21</v>
      </c>
      <c r="N29" s="69"/>
      <c r="O29" s="82">
        <f t="shared" si="1"/>
        <v>19</v>
      </c>
    </row>
    <row r="30" spans="1:15" s="23" customFormat="1" ht="15.75">
      <c r="A30" s="14">
        <v>23</v>
      </c>
      <c r="B30" s="76" t="s">
        <v>311</v>
      </c>
      <c r="C30" s="67">
        <v>7</v>
      </c>
      <c r="D30" s="67" t="s">
        <v>54</v>
      </c>
      <c r="E30" s="67">
        <v>0</v>
      </c>
      <c r="F30" s="67">
        <v>0</v>
      </c>
      <c r="G30" s="67">
        <v>4</v>
      </c>
      <c r="H30" s="67">
        <v>0</v>
      </c>
      <c r="I30" s="67">
        <v>2</v>
      </c>
      <c r="J30" s="67">
        <v>0</v>
      </c>
      <c r="K30" s="67">
        <v>2.8</v>
      </c>
      <c r="L30" s="68">
        <f t="shared" si="0"/>
        <v>8.8</v>
      </c>
      <c r="M30" s="67">
        <v>22</v>
      </c>
      <c r="N30" s="69"/>
      <c r="O30" s="82">
        <f t="shared" si="1"/>
        <v>17.6</v>
      </c>
    </row>
    <row r="31" spans="1:15" ht="15.75">
      <c r="A31" s="26">
        <v>24</v>
      </c>
      <c r="B31" s="72" t="s">
        <v>312</v>
      </c>
      <c r="C31" s="67">
        <v>7</v>
      </c>
      <c r="D31" s="67" t="s">
        <v>39</v>
      </c>
      <c r="E31" s="67">
        <v>0</v>
      </c>
      <c r="F31" s="67">
        <v>3</v>
      </c>
      <c r="G31" s="67">
        <v>0</v>
      </c>
      <c r="H31" s="67">
        <v>2</v>
      </c>
      <c r="I31" s="67">
        <v>2</v>
      </c>
      <c r="J31" s="67">
        <v>0</v>
      </c>
      <c r="K31" s="67">
        <v>1.5</v>
      </c>
      <c r="L31" s="68">
        <f t="shared" si="0"/>
        <v>8.5</v>
      </c>
      <c r="M31" s="67">
        <v>23</v>
      </c>
      <c r="N31" s="69"/>
      <c r="O31" s="82">
        <f t="shared" si="1"/>
        <v>17</v>
      </c>
    </row>
    <row r="32" spans="1:15" ht="15.75">
      <c r="A32" s="14">
        <v>25</v>
      </c>
      <c r="B32" s="72" t="s">
        <v>313</v>
      </c>
      <c r="C32" s="49">
        <v>7</v>
      </c>
      <c r="D32" s="67" t="s">
        <v>50</v>
      </c>
      <c r="E32" s="67">
        <v>0</v>
      </c>
      <c r="F32" s="67">
        <v>1</v>
      </c>
      <c r="G32" s="67">
        <v>4</v>
      </c>
      <c r="H32" s="67">
        <v>0</v>
      </c>
      <c r="I32" s="67">
        <v>2</v>
      </c>
      <c r="J32" s="67">
        <v>0</v>
      </c>
      <c r="K32" s="67">
        <v>1.2</v>
      </c>
      <c r="L32" s="68">
        <f t="shared" si="0"/>
        <v>8.2</v>
      </c>
      <c r="M32" s="67">
        <v>24</v>
      </c>
      <c r="N32" s="69"/>
      <c r="O32" s="82">
        <f t="shared" si="1"/>
        <v>16.4</v>
      </c>
    </row>
    <row r="33" spans="1:15" s="23" customFormat="1" ht="15.75">
      <c r="A33" s="26">
        <v>26</v>
      </c>
      <c r="B33" s="73" t="s">
        <v>314</v>
      </c>
      <c r="C33" s="67">
        <v>7</v>
      </c>
      <c r="D33" s="67" t="s">
        <v>62</v>
      </c>
      <c r="E33" s="67">
        <v>1</v>
      </c>
      <c r="F33" s="67">
        <v>0</v>
      </c>
      <c r="G33" s="67">
        <v>4</v>
      </c>
      <c r="H33" s="67">
        <v>1</v>
      </c>
      <c r="I33" s="67">
        <v>2</v>
      </c>
      <c r="J33" s="67">
        <v>0</v>
      </c>
      <c r="K33" s="67">
        <v>0.2</v>
      </c>
      <c r="L33" s="68">
        <f t="shared" si="0"/>
        <v>8.2</v>
      </c>
      <c r="M33" s="67">
        <v>25</v>
      </c>
      <c r="N33" s="69"/>
      <c r="O33" s="82">
        <f t="shared" si="1"/>
        <v>16.4</v>
      </c>
    </row>
    <row r="34" spans="1:15" s="23" customFormat="1" ht="15.75">
      <c r="A34" s="14">
        <v>27</v>
      </c>
      <c r="B34" s="73" t="s">
        <v>315</v>
      </c>
      <c r="C34" s="67">
        <v>7</v>
      </c>
      <c r="D34" s="67" t="s">
        <v>65</v>
      </c>
      <c r="E34" s="67">
        <v>0</v>
      </c>
      <c r="F34" s="67">
        <v>1</v>
      </c>
      <c r="G34" s="67">
        <v>3</v>
      </c>
      <c r="H34" s="67">
        <v>0</v>
      </c>
      <c r="I34" s="67">
        <v>2</v>
      </c>
      <c r="J34" s="67">
        <v>0</v>
      </c>
      <c r="K34" s="67">
        <v>0</v>
      </c>
      <c r="L34" s="68">
        <f t="shared" si="0"/>
        <v>6</v>
      </c>
      <c r="M34" s="67">
        <v>26</v>
      </c>
      <c r="N34" s="69"/>
      <c r="O34" s="82">
        <f t="shared" si="1"/>
        <v>12</v>
      </c>
    </row>
    <row r="35" spans="1:15" s="23" customFormat="1" ht="15.75">
      <c r="A35" s="26">
        <v>28</v>
      </c>
      <c r="B35" s="76" t="s">
        <v>316</v>
      </c>
      <c r="C35" s="49">
        <v>7</v>
      </c>
      <c r="D35" s="67" t="s">
        <v>43</v>
      </c>
      <c r="E35" s="67">
        <v>0</v>
      </c>
      <c r="F35" s="67">
        <v>0</v>
      </c>
      <c r="G35" s="67">
        <v>2</v>
      </c>
      <c r="H35" s="67">
        <v>0</v>
      </c>
      <c r="I35" s="67">
        <v>2</v>
      </c>
      <c r="J35" s="67">
        <v>0</v>
      </c>
      <c r="K35" s="67">
        <v>1</v>
      </c>
      <c r="L35" s="68">
        <f t="shared" si="0"/>
        <v>5</v>
      </c>
      <c r="M35" s="67">
        <v>27</v>
      </c>
      <c r="N35" s="69"/>
      <c r="O35" s="82">
        <f t="shared" si="1"/>
        <v>10</v>
      </c>
    </row>
    <row r="36" spans="1:15" s="23" customFormat="1" ht="15.75">
      <c r="A36" s="14">
        <v>29</v>
      </c>
      <c r="B36" s="73" t="s">
        <v>317</v>
      </c>
      <c r="C36" s="67">
        <v>7</v>
      </c>
      <c r="D36" s="67" t="s">
        <v>52</v>
      </c>
      <c r="E36" s="67">
        <v>0</v>
      </c>
      <c r="F36" s="67">
        <v>0</v>
      </c>
      <c r="G36" s="67">
        <v>3</v>
      </c>
      <c r="H36" s="67">
        <v>0</v>
      </c>
      <c r="I36" s="67">
        <v>0</v>
      </c>
      <c r="J36" s="67">
        <v>0</v>
      </c>
      <c r="K36" s="67">
        <v>0.3</v>
      </c>
      <c r="L36" s="68">
        <f t="shared" si="0"/>
        <v>3.3</v>
      </c>
      <c r="M36" s="67">
        <v>28</v>
      </c>
      <c r="N36" s="69"/>
      <c r="O36" s="82">
        <f t="shared" si="1"/>
        <v>6.6000000000000005</v>
      </c>
    </row>
    <row r="37" spans="1:15" s="23" customFormat="1" ht="15.75">
      <c r="A37" s="9"/>
      <c r="B37" s="9"/>
      <c r="C37" s="2"/>
      <c r="D37" s="2"/>
      <c r="E37" s="2"/>
      <c r="F37" s="2"/>
      <c r="G37" s="2"/>
      <c r="H37" s="2"/>
      <c r="I37" s="2"/>
      <c r="J37" s="2"/>
      <c r="K37" s="2"/>
      <c r="L37" s="2"/>
      <c r="M37"/>
      <c r="N37"/>
      <c r="O37" s="2"/>
    </row>
    <row r="38" spans="1:15" s="23" customFormat="1" ht="15.75">
      <c r="A38" s="8"/>
      <c r="B38" s="8" t="s">
        <v>7</v>
      </c>
      <c r="C38" s="2"/>
      <c r="D38"/>
      <c r="E38" s="2"/>
      <c r="F38" s="2"/>
      <c r="G38" s="2"/>
      <c r="H38" s="2"/>
      <c r="I38" s="2"/>
      <c r="J38" s="2"/>
      <c r="K38" s="2"/>
      <c r="L38" s="2"/>
      <c r="M38"/>
      <c r="N38"/>
      <c r="O38" s="2"/>
    </row>
    <row r="39" spans="1:15" s="23" customFormat="1" ht="15.75">
      <c r="A39" s="9"/>
      <c r="B39" s="9"/>
      <c r="C39" s="2"/>
      <c r="D39"/>
      <c r="E39" s="2"/>
      <c r="F39" s="2"/>
      <c r="G39" s="2"/>
      <c r="H39" s="2"/>
      <c r="I39" s="2"/>
      <c r="J39" s="2"/>
      <c r="K39" s="2"/>
      <c r="L39" s="2"/>
      <c r="M39"/>
      <c r="N39"/>
      <c r="O39" s="2"/>
    </row>
    <row r="40" spans="1:15" s="23" customFormat="1" ht="15.75">
      <c r="A40" s="9"/>
      <c r="B40" s="8" t="s">
        <v>8</v>
      </c>
      <c r="C40" s="2"/>
      <c r="D40"/>
      <c r="E40" s="2"/>
      <c r="F40" s="2"/>
      <c r="G40" s="2"/>
      <c r="H40" s="2"/>
      <c r="I40" s="2"/>
      <c r="J40" s="2"/>
      <c r="K40" s="2"/>
      <c r="L40" s="2"/>
      <c r="M40"/>
      <c r="N40"/>
      <c r="O40" s="2"/>
    </row>
    <row r="41" spans="1:4" ht="15.75">
      <c r="A41" s="7"/>
      <c r="B41" s="9"/>
      <c r="D41"/>
    </row>
    <row r="42" spans="1:4" ht="15.75">
      <c r="A42" s="10"/>
      <c r="B42" s="9"/>
      <c r="D42"/>
    </row>
    <row r="43" spans="1:4" ht="15">
      <c r="A43" s="7"/>
      <c r="B43" s="7"/>
      <c r="D43"/>
    </row>
    <row r="44" spans="1:4" ht="15.75">
      <c r="A44" s="7"/>
      <c r="B44" s="10" t="s">
        <v>9</v>
      </c>
      <c r="D44"/>
    </row>
    <row r="45" spans="1:4" ht="15.75">
      <c r="A45" s="7"/>
      <c r="B45" s="9"/>
      <c r="D45"/>
    </row>
    <row r="46" spans="1:4" ht="15.75">
      <c r="A46" s="10"/>
      <c r="B46" s="9"/>
      <c r="D46"/>
    </row>
    <row r="47" spans="1:4" ht="15">
      <c r="A47" s="7"/>
      <c r="B47" s="7"/>
      <c r="D47"/>
    </row>
    <row r="48" spans="1:4" ht="15.75">
      <c r="A48" s="7"/>
      <c r="B48" s="10"/>
      <c r="D48"/>
    </row>
  </sheetData>
  <sheetProtection/>
  <autoFilter ref="B7:L7">
    <sortState ref="B8:L48">
      <sortCondition descending="1" sortBy="value" ref="L8:L48"/>
    </sortState>
  </autoFilter>
  <mergeCells count="5">
    <mergeCell ref="A1:L1"/>
    <mergeCell ref="A2:L2"/>
    <mergeCell ref="A3:O3"/>
    <mergeCell ref="A4:L4"/>
    <mergeCell ref="A5:L5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view="pageBreakPreview" zoomScale="70" zoomScaleSheetLayoutView="70" zoomScalePageLayoutView="0" workbookViewId="0" topLeftCell="A1">
      <selection activeCell="C6" sqref="C1:E16384"/>
    </sheetView>
  </sheetViews>
  <sheetFormatPr defaultColWidth="9.140625" defaultRowHeight="15"/>
  <cols>
    <col min="1" max="1" width="5.421875" style="0" customWidth="1"/>
    <col min="2" max="2" width="28.8515625" style="21" customWidth="1"/>
    <col min="3" max="3" width="4.57421875" style="2" customWidth="1"/>
    <col min="4" max="4" width="20.57421875" style="2" customWidth="1"/>
    <col min="5" max="10" width="4.7109375" style="2" customWidth="1"/>
    <col min="11" max="11" width="5.8515625" style="2" customWidth="1"/>
    <col min="12" max="12" width="5.7109375" style="2" customWidth="1"/>
    <col min="13" max="14" width="5.7109375" style="0" customWidth="1"/>
    <col min="15" max="15" width="15.8515625" style="2" customWidth="1"/>
  </cols>
  <sheetData>
    <row r="1" spans="1:15" ht="15.75">
      <c r="A1" s="102" t="s">
        <v>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7"/>
      <c r="N1" s="7"/>
      <c r="O1" s="11"/>
    </row>
    <row r="2" spans="1:15" ht="15.75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2"/>
      <c r="N2" s="12"/>
      <c r="O2" s="13"/>
    </row>
    <row r="3" spans="1:15" ht="32.25" customHeight="1">
      <c r="A3" s="104" t="s">
        <v>13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15.75">
      <c r="A4" s="103" t="s">
        <v>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2"/>
      <c r="N4" s="12"/>
      <c r="O4" s="13"/>
    </row>
    <row r="5" spans="1:15" ht="15.75">
      <c r="A5" s="101" t="s">
        <v>29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7"/>
      <c r="N5" s="7"/>
      <c r="O5" s="11"/>
    </row>
    <row r="6" spans="1:15" ht="15">
      <c r="A6" s="7"/>
      <c r="B6" s="20"/>
      <c r="C6" s="11"/>
      <c r="D6" s="11"/>
      <c r="E6" s="11"/>
      <c r="F6" s="11"/>
      <c r="G6" s="11"/>
      <c r="H6" s="11"/>
      <c r="I6" s="11"/>
      <c r="J6" s="11"/>
      <c r="K6" s="11"/>
      <c r="L6" s="11"/>
      <c r="M6" s="7"/>
      <c r="N6" s="7"/>
      <c r="O6" s="11"/>
    </row>
    <row r="7" spans="1:15" ht="82.5">
      <c r="A7" s="3" t="s">
        <v>1</v>
      </c>
      <c r="B7" s="31" t="s">
        <v>2</v>
      </c>
      <c r="C7" s="5" t="s">
        <v>3</v>
      </c>
      <c r="D7" s="5" t="s">
        <v>14</v>
      </c>
      <c r="E7" s="5" t="s">
        <v>5</v>
      </c>
      <c r="F7" s="5" t="s">
        <v>6</v>
      </c>
      <c r="G7" s="5" t="s">
        <v>16</v>
      </c>
      <c r="H7" s="5" t="s">
        <v>17</v>
      </c>
      <c r="I7" s="5" t="s">
        <v>18</v>
      </c>
      <c r="J7" s="5" t="s">
        <v>19</v>
      </c>
      <c r="K7" s="5" t="s">
        <v>20</v>
      </c>
      <c r="L7" s="5" t="s">
        <v>4</v>
      </c>
      <c r="M7" s="5" t="s">
        <v>10</v>
      </c>
      <c r="N7" s="5" t="s">
        <v>11</v>
      </c>
      <c r="O7" s="6" t="s">
        <v>12</v>
      </c>
    </row>
    <row r="8" spans="1:15" ht="15.75">
      <c r="A8" s="34">
        <v>1</v>
      </c>
      <c r="B8" s="73" t="s">
        <v>257</v>
      </c>
      <c r="C8" s="32">
        <v>8</v>
      </c>
      <c r="D8" s="86" t="s">
        <v>138</v>
      </c>
      <c r="E8" s="32">
        <v>2</v>
      </c>
      <c r="F8" s="32">
        <v>4</v>
      </c>
      <c r="G8" s="32">
        <v>3</v>
      </c>
      <c r="H8" s="32">
        <v>1</v>
      </c>
      <c r="I8" s="32">
        <v>2</v>
      </c>
      <c r="J8" s="32">
        <v>0</v>
      </c>
      <c r="K8" s="32">
        <v>18</v>
      </c>
      <c r="L8" s="83">
        <f>SUM(E8:K8)</f>
        <v>30</v>
      </c>
      <c r="M8" s="32">
        <v>1</v>
      </c>
      <c r="N8" s="83" t="s">
        <v>67</v>
      </c>
      <c r="O8" s="83">
        <f aca="true" t="shared" si="0" ref="O8:O24">L8/50*100</f>
        <v>60</v>
      </c>
    </row>
    <row r="9" spans="1:15" ht="15.75">
      <c r="A9" s="35">
        <v>2</v>
      </c>
      <c r="B9" s="81" t="s">
        <v>258</v>
      </c>
      <c r="C9" s="33">
        <v>8</v>
      </c>
      <c r="D9" s="86" t="s">
        <v>131</v>
      </c>
      <c r="E9" s="32">
        <v>2</v>
      </c>
      <c r="F9" s="32">
        <v>4</v>
      </c>
      <c r="G9" s="32">
        <v>4</v>
      </c>
      <c r="H9" s="32">
        <v>1</v>
      </c>
      <c r="I9" s="32">
        <v>0</v>
      </c>
      <c r="J9" s="32">
        <v>1</v>
      </c>
      <c r="K9" s="32">
        <v>16.5</v>
      </c>
      <c r="L9" s="83">
        <f aca="true" t="shared" si="1" ref="L9:L39">SUM(E9:K9)</f>
        <v>28.5</v>
      </c>
      <c r="M9" s="32">
        <v>2</v>
      </c>
      <c r="N9" s="83" t="s">
        <v>69</v>
      </c>
      <c r="O9" s="83">
        <f t="shared" si="0"/>
        <v>56.99999999999999</v>
      </c>
    </row>
    <row r="10" spans="1:15" ht="15.75">
      <c r="A10" s="35">
        <v>3</v>
      </c>
      <c r="B10" s="75" t="s">
        <v>259</v>
      </c>
      <c r="C10" s="32">
        <v>8</v>
      </c>
      <c r="D10" s="86" t="s">
        <v>137</v>
      </c>
      <c r="E10" s="32">
        <v>2</v>
      </c>
      <c r="F10" s="32">
        <v>3</v>
      </c>
      <c r="G10" s="32">
        <v>3</v>
      </c>
      <c r="H10" s="32">
        <v>1</v>
      </c>
      <c r="I10" s="32">
        <v>2</v>
      </c>
      <c r="J10" s="32">
        <v>0</v>
      </c>
      <c r="K10" s="32">
        <v>15.2</v>
      </c>
      <c r="L10" s="83">
        <f t="shared" si="1"/>
        <v>26.2</v>
      </c>
      <c r="M10" s="32">
        <v>3</v>
      </c>
      <c r="N10" s="83" t="s">
        <v>71</v>
      </c>
      <c r="O10" s="83">
        <f t="shared" si="0"/>
        <v>52.400000000000006</v>
      </c>
    </row>
    <row r="11" spans="1:15" ht="15.75">
      <c r="A11" s="34">
        <v>4</v>
      </c>
      <c r="B11" s="73" t="s">
        <v>260</v>
      </c>
      <c r="C11" s="32">
        <v>8</v>
      </c>
      <c r="D11" s="86" t="s">
        <v>135</v>
      </c>
      <c r="E11" s="32">
        <v>0</v>
      </c>
      <c r="F11" s="32">
        <v>2</v>
      </c>
      <c r="G11" s="32">
        <v>4</v>
      </c>
      <c r="H11" s="32">
        <v>1</v>
      </c>
      <c r="I11" s="32">
        <v>3</v>
      </c>
      <c r="J11" s="32">
        <v>0</v>
      </c>
      <c r="K11" s="87">
        <v>16.2</v>
      </c>
      <c r="L11" s="83">
        <f t="shared" si="1"/>
        <v>26.2</v>
      </c>
      <c r="M11" s="32">
        <v>3</v>
      </c>
      <c r="N11" s="83" t="s">
        <v>71</v>
      </c>
      <c r="O11" s="88">
        <f t="shared" si="0"/>
        <v>52.400000000000006</v>
      </c>
    </row>
    <row r="12" spans="1:15" ht="15.75">
      <c r="A12" s="35">
        <v>5</v>
      </c>
      <c r="B12" s="73" t="s">
        <v>261</v>
      </c>
      <c r="C12" s="32">
        <v>8</v>
      </c>
      <c r="D12" s="86" t="s">
        <v>129</v>
      </c>
      <c r="E12" s="32">
        <v>0</v>
      </c>
      <c r="F12" s="32">
        <v>1</v>
      </c>
      <c r="G12" s="32">
        <v>4</v>
      </c>
      <c r="H12" s="32">
        <v>1</v>
      </c>
      <c r="I12" s="32">
        <v>1</v>
      </c>
      <c r="J12" s="32">
        <v>2</v>
      </c>
      <c r="K12" s="32">
        <v>12.7</v>
      </c>
      <c r="L12" s="83">
        <f t="shared" si="1"/>
        <v>21.7</v>
      </c>
      <c r="M12" s="32">
        <v>4</v>
      </c>
      <c r="N12" s="32"/>
      <c r="O12" s="83">
        <f t="shared" si="0"/>
        <v>43.4</v>
      </c>
    </row>
    <row r="13" spans="1:15" ht="15.75">
      <c r="A13" s="35">
        <v>6</v>
      </c>
      <c r="B13" s="75" t="s">
        <v>262</v>
      </c>
      <c r="C13" s="32">
        <v>8</v>
      </c>
      <c r="D13" s="86" t="s">
        <v>132</v>
      </c>
      <c r="E13" s="32">
        <v>2</v>
      </c>
      <c r="F13" s="32">
        <v>1</v>
      </c>
      <c r="G13" s="32">
        <v>4</v>
      </c>
      <c r="H13" s="32">
        <v>1</v>
      </c>
      <c r="I13" s="32">
        <v>2</v>
      </c>
      <c r="J13" s="32">
        <v>0</v>
      </c>
      <c r="K13" s="32">
        <v>11.7</v>
      </c>
      <c r="L13" s="83">
        <f t="shared" si="1"/>
        <v>21.7</v>
      </c>
      <c r="M13" s="32">
        <v>5</v>
      </c>
      <c r="N13" s="32"/>
      <c r="O13" s="83">
        <f t="shared" si="0"/>
        <v>43.4</v>
      </c>
    </row>
    <row r="14" spans="1:15" ht="15.75">
      <c r="A14" s="34">
        <v>7</v>
      </c>
      <c r="B14" s="75" t="s">
        <v>263</v>
      </c>
      <c r="C14" s="32">
        <v>8</v>
      </c>
      <c r="D14" s="86" t="s">
        <v>133</v>
      </c>
      <c r="E14" s="32">
        <v>2</v>
      </c>
      <c r="F14" s="32">
        <v>3</v>
      </c>
      <c r="G14" s="32">
        <v>3</v>
      </c>
      <c r="H14" s="32">
        <v>1</v>
      </c>
      <c r="I14" s="32">
        <v>2</v>
      </c>
      <c r="J14" s="32">
        <v>2</v>
      </c>
      <c r="K14" s="32">
        <v>8.3</v>
      </c>
      <c r="L14" s="83">
        <f t="shared" si="1"/>
        <v>21.3</v>
      </c>
      <c r="M14" s="32">
        <v>6</v>
      </c>
      <c r="N14" s="32"/>
      <c r="O14" s="83">
        <f t="shared" si="0"/>
        <v>42.6</v>
      </c>
    </row>
    <row r="15" spans="1:15" ht="15.75">
      <c r="A15" s="35">
        <v>8</v>
      </c>
      <c r="B15" s="73" t="s">
        <v>264</v>
      </c>
      <c r="C15" s="33">
        <v>8</v>
      </c>
      <c r="D15" s="86" t="s">
        <v>148</v>
      </c>
      <c r="E15" s="32">
        <v>2</v>
      </c>
      <c r="F15" s="32">
        <v>0</v>
      </c>
      <c r="G15" s="32">
        <v>3</v>
      </c>
      <c r="H15" s="32">
        <v>1</v>
      </c>
      <c r="I15" s="32">
        <v>2</v>
      </c>
      <c r="J15" s="32">
        <v>0.5</v>
      </c>
      <c r="K15" s="32">
        <v>11.9</v>
      </c>
      <c r="L15" s="83">
        <f t="shared" si="1"/>
        <v>20.4</v>
      </c>
      <c r="M15" s="32">
        <v>7</v>
      </c>
      <c r="N15" s="32"/>
      <c r="O15" s="83">
        <f t="shared" si="0"/>
        <v>40.8</v>
      </c>
    </row>
    <row r="16" spans="1:15" ht="15.75">
      <c r="A16" s="35">
        <v>9</v>
      </c>
      <c r="B16" s="76" t="s">
        <v>265</v>
      </c>
      <c r="C16" s="32">
        <v>8</v>
      </c>
      <c r="D16" s="86" t="s">
        <v>127</v>
      </c>
      <c r="E16" s="32">
        <v>2</v>
      </c>
      <c r="F16" s="32">
        <v>1</v>
      </c>
      <c r="G16" s="32">
        <v>4</v>
      </c>
      <c r="H16" s="32">
        <v>0</v>
      </c>
      <c r="I16" s="32">
        <v>1</v>
      </c>
      <c r="J16" s="32">
        <v>0</v>
      </c>
      <c r="K16" s="32">
        <v>11.8</v>
      </c>
      <c r="L16" s="83">
        <f t="shared" si="1"/>
        <v>19.8</v>
      </c>
      <c r="M16" s="32">
        <v>8</v>
      </c>
      <c r="N16" s="32"/>
      <c r="O16" s="83">
        <f t="shared" si="0"/>
        <v>39.6</v>
      </c>
    </row>
    <row r="17" spans="1:15" ht="15.75">
      <c r="A17" s="34">
        <v>10</v>
      </c>
      <c r="B17" s="73" t="s">
        <v>266</v>
      </c>
      <c r="C17" s="32">
        <v>8</v>
      </c>
      <c r="D17" s="86" t="s">
        <v>150</v>
      </c>
      <c r="E17" s="32">
        <v>2</v>
      </c>
      <c r="F17" s="32">
        <v>2</v>
      </c>
      <c r="G17" s="32">
        <v>4</v>
      </c>
      <c r="H17" s="32">
        <v>1</v>
      </c>
      <c r="I17" s="32">
        <v>2</v>
      </c>
      <c r="J17" s="32">
        <v>0.5</v>
      </c>
      <c r="K17" s="32">
        <v>7.8</v>
      </c>
      <c r="L17" s="83">
        <f t="shared" si="1"/>
        <v>19.3</v>
      </c>
      <c r="M17" s="32">
        <v>9</v>
      </c>
      <c r="N17" s="32"/>
      <c r="O17" s="83">
        <f t="shared" si="0"/>
        <v>38.6</v>
      </c>
    </row>
    <row r="18" spans="1:15" ht="15.75">
      <c r="A18" s="35">
        <v>11</v>
      </c>
      <c r="B18" s="73" t="s">
        <v>267</v>
      </c>
      <c r="C18" s="32">
        <v>8</v>
      </c>
      <c r="D18" s="86" t="s">
        <v>143</v>
      </c>
      <c r="E18" s="32">
        <v>2</v>
      </c>
      <c r="F18" s="32">
        <v>0</v>
      </c>
      <c r="G18" s="32">
        <v>3</v>
      </c>
      <c r="H18" s="32">
        <v>0</v>
      </c>
      <c r="I18" s="32">
        <v>2</v>
      </c>
      <c r="J18" s="32">
        <v>0</v>
      </c>
      <c r="K18" s="32">
        <v>12.1</v>
      </c>
      <c r="L18" s="83">
        <f t="shared" si="1"/>
        <v>19.1</v>
      </c>
      <c r="M18" s="32">
        <v>10</v>
      </c>
      <c r="N18" s="32"/>
      <c r="O18" s="83">
        <f t="shared" si="0"/>
        <v>38.2</v>
      </c>
    </row>
    <row r="19" spans="1:15" ht="15.75">
      <c r="A19" s="35">
        <v>12</v>
      </c>
      <c r="B19" s="72" t="s">
        <v>268</v>
      </c>
      <c r="C19" s="33">
        <v>8</v>
      </c>
      <c r="D19" s="86" t="s">
        <v>145</v>
      </c>
      <c r="E19" s="32">
        <v>2</v>
      </c>
      <c r="F19" s="32">
        <v>1</v>
      </c>
      <c r="G19" s="32">
        <v>3</v>
      </c>
      <c r="H19" s="32">
        <v>0</v>
      </c>
      <c r="I19" s="32">
        <v>2</v>
      </c>
      <c r="J19" s="32">
        <v>0</v>
      </c>
      <c r="K19" s="32">
        <v>9.6</v>
      </c>
      <c r="L19" s="83">
        <f t="shared" si="1"/>
        <v>17.6</v>
      </c>
      <c r="M19" s="32">
        <v>11</v>
      </c>
      <c r="N19" s="32"/>
      <c r="O19" s="83">
        <f t="shared" si="0"/>
        <v>35.2</v>
      </c>
    </row>
    <row r="20" spans="1:15" ht="15.75">
      <c r="A20" s="34">
        <v>13</v>
      </c>
      <c r="B20" s="73" t="s">
        <v>269</v>
      </c>
      <c r="C20" s="32">
        <v>8</v>
      </c>
      <c r="D20" s="86" t="s">
        <v>126</v>
      </c>
      <c r="E20" s="32">
        <v>2</v>
      </c>
      <c r="F20" s="32">
        <v>1</v>
      </c>
      <c r="G20" s="32">
        <v>3</v>
      </c>
      <c r="H20" s="32">
        <v>1</v>
      </c>
      <c r="I20" s="32">
        <v>2</v>
      </c>
      <c r="J20" s="32">
        <v>0</v>
      </c>
      <c r="K20" s="32">
        <v>8.4</v>
      </c>
      <c r="L20" s="83">
        <f t="shared" si="1"/>
        <v>17.4</v>
      </c>
      <c r="M20" s="32">
        <v>12</v>
      </c>
      <c r="N20" s="32"/>
      <c r="O20" s="83">
        <f t="shared" si="0"/>
        <v>34.8</v>
      </c>
    </row>
    <row r="21" spans="1:15" ht="15.75">
      <c r="A21" s="35">
        <v>14</v>
      </c>
      <c r="B21" s="73" t="s">
        <v>270</v>
      </c>
      <c r="C21" s="33">
        <v>8</v>
      </c>
      <c r="D21" s="86" t="s">
        <v>144</v>
      </c>
      <c r="E21" s="32">
        <v>0</v>
      </c>
      <c r="F21" s="32">
        <v>0</v>
      </c>
      <c r="G21" s="32">
        <v>4</v>
      </c>
      <c r="H21" s="32">
        <v>0</v>
      </c>
      <c r="I21" s="32">
        <v>2</v>
      </c>
      <c r="J21" s="32">
        <v>4</v>
      </c>
      <c r="K21" s="32">
        <v>6.6</v>
      </c>
      <c r="L21" s="83">
        <f t="shared" si="1"/>
        <v>16.6</v>
      </c>
      <c r="M21" s="32">
        <v>13</v>
      </c>
      <c r="N21" s="32"/>
      <c r="O21" s="83">
        <f t="shared" si="0"/>
        <v>33.2</v>
      </c>
    </row>
    <row r="22" spans="1:15" ht="15.75">
      <c r="A22" s="35">
        <v>15</v>
      </c>
      <c r="B22" s="81" t="s">
        <v>271</v>
      </c>
      <c r="C22" s="32">
        <v>8</v>
      </c>
      <c r="D22" s="86" t="s">
        <v>147</v>
      </c>
      <c r="E22" s="32">
        <v>0</v>
      </c>
      <c r="F22" s="32">
        <v>0</v>
      </c>
      <c r="G22" s="32">
        <v>4</v>
      </c>
      <c r="H22" s="32">
        <v>0</v>
      </c>
      <c r="I22" s="32">
        <v>2</v>
      </c>
      <c r="J22" s="32">
        <v>0</v>
      </c>
      <c r="K22" s="32">
        <v>10.5</v>
      </c>
      <c r="L22" s="83">
        <f t="shared" si="1"/>
        <v>16.5</v>
      </c>
      <c r="M22" s="32">
        <v>14</v>
      </c>
      <c r="N22" s="32"/>
      <c r="O22" s="83">
        <f t="shared" si="0"/>
        <v>33</v>
      </c>
    </row>
    <row r="23" spans="1:15" ht="15.75">
      <c r="A23" s="34">
        <v>16</v>
      </c>
      <c r="B23" s="76" t="s">
        <v>272</v>
      </c>
      <c r="C23" s="32">
        <v>8</v>
      </c>
      <c r="D23" s="86" t="s">
        <v>149</v>
      </c>
      <c r="E23" s="32">
        <v>0</v>
      </c>
      <c r="F23" s="32">
        <v>3</v>
      </c>
      <c r="G23" s="32">
        <v>3</v>
      </c>
      <c r="H23" s="32">
        <v>1.5</v>
      </c>
      <c r="I23" s="32">
        <v>2</v>
      </c>
      <c r="J23" s="32">
        <v>0</v>
      </c>
      <c r="K23" s="32">
        <v>3.8</v>
      </c>
      <c r="L23" s="83">
        <f t="shared" si="1"/>
        <v>13.3</v>
      </c>
      <c r="M23" s="32">
        <v>15</v>
      </c>
      <c r="N23" s="32"/>
      <c r="O23" s="83">
        <f t="shared" si="0"/>
        <v>26.6</v>
      </c>
    </row>
    <row r="24" spans="1:15" ht="15.75">
      <c r="A24" s="35">
        <v>17</v>
      </c>
      <c r="B24" s="73" t="s">
        <v>273</v>
      </c>
      <c r="C24" s="32">
        <v>8</v>
      </c>
      <c r="D24" s="86" t="s">
        <v>154</v>
      </c>
      <c r="E24" s="32">
        <v>0</v>
      </c>
      <c r="F24" s="32">
        <v>3</v>
      </c>
      <c r="G24" s="32">
        <v>3</v>
      </c>
      <c r="H24" s="32">
        <v>1.5</v>
      </c>
      <c r="I24" s="32">
        <v>2</v>
      </c>
      <c r="J24" s="32">
        <v>0</v>
      </c>
      <c r="K24" s="32">
        <v>3.8</v>
      </c>
      <c r="L24" s="83">
        <f t="shared" si="1"/>
        <v>13.3</v>
      </c>
      <c r="M24" s="32">
        <v>15</v>
      </c>
      <c r="N24" s="32"/>
      <c r="O24" s="83">
        <f t="shared" si="0"/>
        <v>26.6</v>
      </c>
    </row>
    <row r="25" spans="1:15" ht="15">
      <c r="A25" s="35">
        <v>18</v>
      </c>
      <c r="B25" s="84" t="s">
        <v>274</v>
      </c>
      <c r="C25" s="85">
        <v>8</v>
      </c>
      <c r="D25" s="64" t="s">
        <v>155</v>
      </c>
      <c r="E25" s="64">
        <v>2</v>
      </c>
      <c r="F25" s="64">
        <v>2</v>
      </c>
      <c r="G25" s="64">
        <v>4</v>
      </c>
      <c r="H25" s="64">
        <v>1</v>
      </c>
      <c r="I25" s="64">
        <v>1</v>
      </c>
      <c r="J25" s="64">
        <v>0</v>
      </c>
      <c r="K25" s="64">
        <v>3</v>
      </c>
      <c r="L25" s="83">
        <f t="shared" si="1"/>
        <v>13</v>
      </c>
      <c r="M25" s="64">
        <v>16</v>
      </c>
      <c r="N25" s="45"/>
      <c r="O25" s="63"/>
    </row>
    <row r="26" spans="1:15" ht="15.75">
      <c r="A26" s="34">
        <v>19</v>
      </c>
      <c r="B26" s="73" t="s">
        <v>275</v>
      </c>
      <c r="C26" s="32">
        <v>8</v>
      </c>
      <c r="D26" s="86" t="s">
        <v>124</v>
      </c>
      <c r="E26" s="32">
        <v>2</v>
      </c>
      <c r="F26" s="32">
        <v>1</v>
      </c>
      <c r="G26" s="32">
        <v>3</v>
      </c>
      <c r="H26" s="32">
        <v>0.5</v>
      </c>
      <c r="I26" s="32">
        <v>2</v>
      </c>
      <c r="J26" s="32">
        <v>0</v>
      </c>
      <c r="K26" s="32">
        <v>3.8</v>
      </c>
      <c r="L26" s="83">
        <f t="shared" si="1"/>
        <v>12.3</v>
      </c>
      <c r="M26" s="32">
        <v>17</v>
      </c>
      <c r="N26" s="32"/>
      <c r="O26" s="83">
        <f aca="true" t="shared" si="2" ref="O26:O39">L26/50*100</f>
        <v>24.6</v>
      </c>
    </row>
    <row r="27" spans="1:15" ht="15.75">
      <c r="A27" s="35">
        <v>20</v>
      </c>
      <c r="B27" s="73" t="s">
        <v>276</v>
      </c>
      <c r="C27" s="32">
        <v>8</v>
      </c>
      <c r="D27" s="86" t="s">
        <v>125</v>
      </c>
      <c r="E27" s="32">
        <v>0</v>
      </c>
      <c r="F27" s="32">
        <v>0</v>
      </c>
      <c r="G27" s="32">
        <v>4</v>
      </c>
      <c r="H27" s="32">
        <v>0</v>
      </c>
      <c r="I27" s="32">
        <v>0</v>
      </c>
      <c r="J27" s="32">
        <v>0</v>
      </c>
      <c r="K27" s="32">
        <v>7.3</v>
      </c>
      <c r="L27" s="83">
        <f t="shared" si="1"/>
        <v>11.3</v>
      </c>
      <c r="M27" s="32">
        <v>18</v>
      </c>
      <c r="N27" s="32"/>
      <c r="O27" s="83">
        <f t="shared" si="2"/>
        <v>22.6</v>
      </c>
    </row>
    <row r="28" spans="1:15" ht="15.75">
      <c r="A28" s="35">
        <v>21</v>
      </c>
      <c r="B28" s="75" t="s">
        <v>277</v>
      </c>
      <c r="C28" s="32">
        <v>8</v>
      </c>
      <c r="D28" s="86" t="s">
        <v>152</v>
      </c>
      <c r="E28" s="32">
        <v>2</v>
      </c>
      <c r="F28" s="32">
        <v>0</v>
      </c>
      <c r="G28" s="32">
        <v>4</v>
      </c>
      <c r="H28" s="32">
        <v>1</v>
      </c>
      <c r="I28" s="32">
        <v>2</v>
      </c>
      <c r="J28" s="32">
        <v>0</v>
      </c>
      <c r="K28" s="32">
        <v>2.2</v>
      </c>
      <c r="L28" s="83">
        <f t="shared" si="1"/>
        <v>11.2</v>
      </c>
      <c r="M28" s="32">
        <v>19</v>
      </c>
      <c r="N28" s="32"/>
      <c r="O28" s="83">
        <f t="shared" si="2"/>
        <v>22.4</v>
      </c>
    </row>
    <row r="29" spans="1:15" ht="15.75">
      <c r="A29" s="34">
        <v>22</v>
      </c>
      <c r="B29" s="75" t="s">
        <v>278</v>
      </c>
      <c r="C29" s="32">
        <v>8</v>
      </c>
      <c r="D29" s="86" t="s">
        <v>141</v>
      </c>
      <c r="E29" s="32">
        <v>2</v>
      </c>
      <c r="F29" s="32">
        <v>3</v>
      </c>
      <c r="G29" s="32">
        <v>3</v>
      </c>
      <c r="H29" s="32">
        <v>1</v>
      </c>
      <c r="I29" s="32">
        <v>2</v>
      </c>
      <c r="J29" s="32">
        <v>0</v>
      </c>
      <c r="K29" s="32">
        <v>0</v>
      </c>
      <c r="L29" s="83">
        <f t="shared" si="1"/>
        <v>11</v>
      </c>
      <c r="M29" s="32">
        <v>20</v>
      </c>
      <c r="N29" s="32"/>
      <c r="O29" s="83">
        <f t="shared" si="2"/>
        <v>22</v>
      </c>
    </row>
    <row r="30" spans="1:15" ht="15.75">
      <c r="A30" s="35">
        <v>23</v>
      </c>
      <c r="B30" s="76" t="s">
        <v>279</v>
      </c>
      <c r="C30" s="32">
        <v>8</v>
      </c>
      <c r="D30" s="86" t="s">
        <v>151</v>
      </c>
      <c r="E30" s="32">
        <v>0</v>
      </c>
      <c r="F30" s="32">
        <v>1</v>
      </c>
      <c r="G30" s="32">
        <v>3</v>
      </c>
      <c r="H30" s="32">
        <v>1</v>
      </c>
      <c r="I30" s="32">
        <v>2</v>
      </c>
      <c r="J30" s="32">
        <v>0</v>
      </c>
      <c r="K30" s="32">
        <v>3.3</v>
      </c>
      <c r="L30" s="83">
        <f t="shared" si="1"/>
        <v>10.3</v>
      </c>
      <c r="M30" s="32">
        <v>21</v>
      </c>
      <c r="N30" s="32"/>
      <c r="O30" s="83">
        <f t="shared" si="2"/>
        <v>20.6</v>
      </c>
    </row>
    <row r="31" spans="1:15" ht="15.75">
      <c r="A31" s="35">
        <v>24</v>
      </c>
      <c r="B31" s="75" t="s">
        <v>280</v>
      </c>
      <c r="C31" s="32">
        <v>8</v>
      </c>
      <c r="D31" s="86" t="s">
        <v>128</v>
      </c>
      <c r="E31" s="32">
        <v>0</v>
      </c>
      <c r="F31" s="32">
        <v>0</v>
      </c>
      <c r="G31" s="32">
        <v>4</v>
      </c>
      <c r="H31" s="32">
        <v>1</v>
      </c>
      <c r="I31" s="32">
        <v>2</v>
      </c>
      <c r="J31" s="32">
        <v>0</v>
      </c>
      <c r="K31" s="32">
        <v>2.5</v>
      </c>
      <c r="L31" s="83">
        <f t="shared" si="1"/>
        <v>9.5</v>
      </c>
      <c r="M31" s="32">
        <v>22</v>
      </c>
      <c r="N31" s="32"/>
      <c r="O31" s="83">
        <f t="shared" si="2"/>
        <v>19</v>
      </c>
    </row>
    <row r="32" spans="1:15" ht="15.75">
      <c r="A32" s="34">
        <v>25</v>
      </c>
      <c r="B32" s="76" t="s">
        <v>281</v>
      </c>
      <c r="C32" s="33">
        <v>8</v>
      </c>
      <c r="D32" s="86" t="s">
        <v>139</v>
      </c>
      <c r="E32" s="32">
        <v>0</v>
      </c>
      <c r="F32" s="32">
        <v>1</v>
      </c>
      <c r="G32" s="32">
        <v>4</v>
      </c>
      <c r="H32" s="32">
        <v>0</v>
      </c>
      <c r="I32" s="32">
        <v>2</v>
      </c>
      <c r="J32" s="32">
        <v>0</v>
      </c>
      <c r="K32" s="32">
        <v>1.8</v>
      </c>
      <c r="L32" s="83">
        <f t="shared" si="1"/>
        <v>8.8</v>
      </c>
      <c r="M32" s="32">
        <v>23</v>
      </c>
      <c r="N32" s="32"/>
      <c r="O32" s="83">
        <f t="shared" si="2"/>
        <v>17.6</v>
      </c>
    </row>
    <row r="33" spans="1:15" ht="15.75">
      <c r="A33" s="35">
        <v>26</v>
      </c>
      <c r="B33" s="76" t="s">
        <v>282</v>
      </c>
      <c r="C33" s="32">
        <v>8</v>
      </c>
      <c r="D33" s="86" t="s">
        <v>136</v>
      </c>
      <c r="E33" s="32">
        <v>2</v>
      </c>
      <c r="F33" s="32">
        <v>0</v>
      </c>
      <c r="G33" s="32">
        <v>4</v>
      </c>
      <c r="H33" s="32">
        <v>0</v>
      </c>
      <c r="I33" s="32">
        <v>1</v>
      </c>
      <c r="J33" s="32">
        <v>0</v>
      </c>
      <c r="K33" s="32">
        <v>0</v>
      </c>
      <c r="L33" s="83">
        <f t="shared" si="1"/>
        <v>7</v>
      </c>
      <c r="M33" s="32">
        <v>24</v>
      </c>
      <c r="N33" s="32"/>
      <c r="O33" s="83">
        <f t="shared" si="2"/>
        <v>14.000000000000002</v>
      </c>
    </row>
    <row r="34" spans="1:15" ht="15.75">
      <c r="A34" s="35">
        <v>27</v>
      </c>
      <c r="B34" s="76" t="s">
        <v>283</v>
      </c>
      <c r="C34" s="32">
        <v>8</v>
      </c>
      <c r="D34" s="86" t="s">
        <v>140</v>
      </c>
      <c r="E34" s="32">
        <v>1</v>
      </c>
      <c r="F34" s="32">
        <v>0</v>
      </c>
      <c r="G34" s="32">
        <v>4</v>
      </c>
      <c r="H34" s="32">
        <v>0</v>
      </c>
      <c r="I34" s="32">
        <v>2</v>
      </c>
      <c r="J34" s="32">
        <v>0</v>
      </c>
      <c r="K34" s="32">
        <v>0</v>
      </c>
      <c r="L34" s="83">
        <f t="shared" si="1"/>
        <v>7</v>
      </c>
      <c r="M34" s="32">
        <v>24</v>
      </c>
      <c r="N34" s="32"/>
      <c r="O34" s="83">
        <f t="shared" si="2"/>
        <v>14.000000000000002</v>
      </c>
    </row>
    <row r="35" spans="1:15" ht="15.75">
      <c r="A35" s="34">
        <v>28</v>
      </c>
      <c r="B35" s="76" t="s">
        <v>284</v>
      </c>
      <c r="C35" s="32">
        <v>8</v>
      </c>
      <c r="D35" s="86" t="s">
        <v>142</v>
      </c>
      <c r="E35" s="32">
        <v>2</v>
      </c>
      <c r="F35" s="32">
        <v>0</v>
      </c>
      <c r="G35" s="32">
        <v>3</v>
      </c>
      <c r="H35" s="32">
        <v>0</v>
      </c>
      <c r="I35" s="32">
        <v>2</v>
      </c>
      <c r="J35" s="32">
        <v>0</v>
      </c>
      <c r="K35" s="32">
        <v>0</v>
      </c>
      <c r="L35" s="83">
        <f t="shared" si="1"/>
        <v>7</v>
      </c>
      <c r="M35" s="32">
        <v>24</v>
      </c>
      <c r="N35" s="32"/>
      <c r="O35" s="83">
        <f t="shared" si="2"/>
        <v>14.000000000000002</v>
      </c>
    </row>
    <row r="36" spans="1:15" ht="15.75">
      <c r="A36" s="35">
        <v>29</v>
      </c>
      <c r="B36" s="76" t="s">
        <v>285</v>
      </c>
      <c r="C36" s="33">
        <v>8</v>
      </c>
      <c r="D36" s="86" t="s">
        <v>134</v>
      </c>
      <c r="E36" s="32">
        <v>1</v>
      </c>
      <c r="F36" s="32">
        <v>0</v>
      </c>
      <c r="G36" s="32">
        <v>4</v>
      </c>
      <c r="H36" s="32">
        <v>0</v>
      </c>
      <c r="I36" s="32">
        <v>1</v>
      </c>
      <c r="J36" s="32">
        <v>0</v>
      </c>
      <c r="K36" s="32">
        <v>0</v>
      </c>
      <c r="L36" s="83">
        <f t="shared" si="1"/>
        <v>6</v>
      </c>
      <c r="M36" s="32">
        <v>25</v>
      </c>
      <c r="N36" s="32"/>
      <c r="O36" s="83">
        <f t="shared" si="2"/>
        <v>12</v>
      </c>
    </row>
    <row r="37" spans="1:15" ht="15.75">
      <c r="A37" s="35">
        <v>30</v>
      </c>
      <c r="B37" s="76" t="s">
        <v>286</v>
      </c>
      <c r="C37" s="32">
        <v>8</v>
      </c>
      <c r="D37" s="86" t="s">
        <v>146</v>
      </c>
      <c r="E37" s="32">
        <v>0</v>
      </c>
      <c r="F37" s="32">
        <v>0</v>
      </c>
      <c r="G37" s="32">
        <v>3</v>
      </c>
      <c r="H37" s="32">
        <v>0</v>
      </c>
      <c r="I37" s="32">
        <v>2</v>
      </c>
      <c r="J37" s="32">
        <v>0</v>
      </c>
      <c r="K37" s="32">
        <v>0</v>
      </c>
      <c r="L37" s="83">
        <f t="shared" si="1"/>
        <v>5</v>
      </c>
      <c r="M37" s="32">
        <v>26</v>
      </c>
      <c r="N37" s="32"/>
      <c r="O37" s="83">
        <f t="shared" si="2"/>
        <v>10</v>
      </c>
    </row>
    <row r="38" spans="1:15" ht="15.75">
      <c r="A38" s="34">
        <v>31</v>
      </c>
      <c r="B38" s="76" t="s">
        <v>287</v>
      </c>
      <c r="C38" s="32">
        <v>8</v>
      </c>
      <c r="D38" s="86" t="s">
        <v>130</v>
      </c>
      <c r="E38" s="32">
        <v>0</v>
      </c>
      <c r="F38" s="32">
        <v>0</v>
      </c>
      <c r="G38" s="32">
        <v>4</v>
      </c>
      <c r="H38" s="32">
        <v>0</v>
      </c>
      <c r="I38" s="32">
        <v>0</v>
      </c>
      <c r="J38" s="32">
        <v>0</v>
      </c>
      <c r="K38" s="32">
        <v>0</v>
      </c>
      <c r="L38" s="83">
        <f t="shared" si="1"/>
        <v>4</v>
      </c>
      <c r="M38" s="32">
        <v>27</v>
      </c>
      <c r="N38" s="32"/>
      <c r="O38" s="83">
        <f t="shared" si="2"/>
        <v>8</v>
      </c>
    </row>
    <row r="39" spans="1:15" ht="15.75">
      <c r="A39" s="35">
        <v>32</v>
      </c>
      <c r="B39" s="73" t="s">
        <v>288</v>
      </c>
      <c r="C39" s="32">
        <v>8</v>
      </c>
      <c r="D39" s="86" t="s">
        <v>153</v>
      </c>
      <c r="E39" s="32">
        <v>0</v>
      </c>
      <c r="F39" s="32">
        <v>0</v>
      </c>
      <c r="G39" s="32">
        <v>2</v>
      </c>
      <c r="H39" s="32">
        <v>0</v>
      </c>
      <c r="I39" s="32">
        <v>0</v>
      </c>
      <c r="J39" s="32">
        <v>0</v>
      </c>
      <c r="K39" s="32">
        <v>0</v>
      </c>
      <c r="L39" s="83">
        <f t="shared" si="1"/>
        <v>2</v>
      </c>
      <c r="M39" s="32">
        <v>28</v>
      </c>
      <c r="N39" s="32"/>
      <c r="O39" s="83">
        <f t="shared" si="2"/>
        <v>4</v>
      </c>
    </row>
    <row r="40" spans="1:15" ht="15">
      <c r="A40" s="18"/>
      <c r="B40" s="19"/>
      <c r="C40" s="18"/>
      <c r="D40" s="15"/>
      <c r="E40" s="15"/>
      <c r="F40" s="15"/>
      <c r="G40" s="15"/>
      <c r="H40" s="15"/>
      <c r="I40" s="15"/>
      <c r="J40" s="15"/>
      <c r="K40" s="15"/>
      <c r="L40" s="25"/>
      <c r="M40" s="15"/>
      <c r="N40" s="17"/>
      <c r="O40" s="25"/>
    </row>
    <row r="41" spans="1:15" ht="15.75">
      <c r="A41" s="18"/>
      <c r="B41" s="8" t="s">
        <v>7</v>
      </c>
      <c r="G41" s="15"/>
      <c r="H41" s="15"/>
      <c r="I41" s="15"/>
      <c r="J41" s="15"/>
      <c r="K41" s="15"/>
      <c r="L41" s="25"/>
      <c r="M41" s="15"/>
      <c r="N41" s="17"/>
      <c r="O41" s="25"/>
    </row>
    <row r="42" spans="1:15" ht="15.75">
      <c r="A42" s="18"/>
      <c r="B42" s="9"/>
      <c r="G42" s="15"/>
      <c r="H42" s="15"/>
      <c r="I42" s="15"/>
      <c r="J42" s="15"/>
      <c r="K42" s="15"/>
      <c r="L42" s="25"/>
      <c r="M42" s="15"/>
      <c r="N42" s="17"/>
      <c r="O42" s="25"/>
    </row>
    <row r="43" spans="1:15" ht="15.75">
      <c r="A43" s="18"/>
      <c r="B43" s="8" t="s">
        <v>8</v>
      </c>
      <c r="G43" s="15"/>
      <c r="H43" s="15"/>
      <c r="I43" s="15"/>
      <c r="J43" s="15"/>
      <c r="K43" s="15"/>
      <c r="L43" s="16"/>
      <c r="M43" s="15"/>
      <c r="N43" s="17"/>
      <c r="O43" s="16"/>
    </row>
    <row r="44" spans="1:15" ht="15.75">
      <c r="A44" s="18"/>
      <c r="B44" s="9"/>
      <c r="G44" s="15"/>
      <c r="H44" s="15"/>
      <c r="I44" s="15"/>
      <c r="J44" s="15"/>
      <c r="K44" s="15"/>
      <c r="L44" s="16"/>
      <c r="M44" s="15"/>
      <c r="N44" s="17"/>
      <c r="O44" s="16"/>
    </row>
    <row r="45" spans="1:15" ht="15.75">
      <c r="A45" s="7"/>
      <c r="B45" s="9"/>
      <c r="G45"/>
      <c r="H45"/>
      <c r="I45"/>
      <c r="J45"/>
      <c r="K45"/>
      <c r="L45"/>
      <c r="O45"/>
    </row>
    <row r="46" spans="1:2" ht="15">
      <c r="A46" s="7"/>
      <c r="B46" s="7"/>
    </row>
    <row r="47" spans="1:2" ht="15.75">
      <c r="A47" s="7"/>
      <c r="B47" s="10" t="s">
        <v>9</v>
      </c>
    </row>
  </sheetData>
  <sheetProtection/>
  <autoFilter ref="A7:O7">
    <sortState ref="A8:O47">
      <sortCondition descending="1" sortBy="value" ref="L8:L47"/>
    </sortState>
  </autoFilter>
  <mergeCells count="5">
    <mergeCell ref="A1:L1"/>
    <mergeCell ref="A2:L2"/>
    <mergeCell ref="A3:O3"/>
    <mergeCell ref="A4:L4"/>
    <mergeCell ref="A5:L5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view="pageBreakPreview" zoomScale="85" zoomScaleSheetLayoutView="85" zoomScalePageLayoutView="0" workbookViewId="0" topLeftCell="A1">
      <selection activeCell="C6" sqref="C1:E16384"/>
    </sheetView>
  </sheetViews>
  <sheetFormatPr defaultColWidth="9.140625" defaultRowHeight="15"/>
  <cols>
    <col min="1" max="1" width="5.421875" style="0" customWidth="1"/>
    <col min="2" max="2" width="25.57421875" style="1" customWidth="1"/>
    <col min="3" max="3" width="4.57421875" style="2" customWidth="1"/>
    <col min="4" max="4" width="20.00390625" style="2" customWidth="1"/>
    <col min="5" max="11" width="4.7109375" style="2" customWidth="1"/>
    <col min="12" max="12" width="6.140625" style="2" customWidth="1"/>
    <col min="13" max="13" width="4.8515625" style="0" customWidth="1"/>
    <col min="14" max="14" width="4.00390625" style="0" customWidth="1"/>
    <col min="15" max="15" width="13.8515625" style="2" customWidth="1"/>
  </cols>
  <sheetData>
    <row r="1" spans="1:12" ht="15.75">
      <c r="A1" s="98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5" ht="32.25" customHeight="1">
      <c r="A3" s="105" t="s">
        <v>13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5.75">
      <c r="A4" s="101" t="s">
        <v>31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7"/>
      <c r="N4" s="7"/>
      <c r="O4" s="11"/>
    </row>
    <row r="5" spans="1:15" ht="15.75">
      <c r="A5" s="101" t="s">
        <v>32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7"/>
      <c r="N5" s="7"/>
      <c r="O5" s="11"/>
    </row>
    <row r="6" spans="1:15" ht="15">
      <c r="A6" s="7"/>
      <c r="B6" s="7"/>
      <c r="C6" s="11"/>
      <c r="D6" s="11"/>
      <c r="E6" s="11"/>
      <c r="F6" s="11"/>
      <c r="G6" s="11"/>
      <c r="H6" s="11"/>
      <c r="I6" s="11"/>
      <c r="J6" s="11"/>
      <c r="K6" s="11"/>
      <c r="L6" s="11"/>
      <c r="M6" s="7"/>
      <c r="N6" s="7"/>
      <c r="O6" s="11"/>
    </row>
    <row r="7" spans="1:15" ht="74.25" customHeight="1">
      <c r="A7" s="3" t="s">
        <v>1</v>
      </c>
      <c r="B7" s="4" t="s">
        <v>2</v>
      </c>
      <c r="C7" s="5" t="s">
        <v>3</v>
      </c>
      <c r="D7" s="5" t="s">
        <v>14</v>
      </c>
      <c r="E7" s="5" t="s">
        <v>5</v>
      </c>
      <c r="F7" s="5" t="s">
        <v>6</v>
      </c>
      <c r="G7" s="5" t="s">
        <v>16</v>
      </c>
      <c r="H7" s="5" t="s">
        <v>17</v>
      </c>
      <c r="I7" s="5" t="s">
        <v>18</v>
      </c>
      <c r="J7" s="5" t="s">
        <v>19</v>
      </c>
      <c r="K7" s="5" t="s">
        <v>20</v>
      </c>
      <c r="L7" s="5" t="s">
        <v>4</v>
      </c>
      <c r="M7" s="5" t="s">
        <v>10</v>
      </c>
      <c r="N7" s="5" t="s">
        <v>11</v>
      </c>
      <c r="O7" s="6" t="s">
        <v>12</v>
      </c>
    </row>
    <row r="8" spans="1:15" s="48" customFormat="1" ht="15.75">
      <c r="A8" s="42">
        <v>1</v>
      </c>
      <c r="B8" s="73" t="s">
        <v>230</v>
      </c>
      <c r="C8" s="43">
        <v>9</v>
      </c>
      <c r="D8" s="43" t="s">
        <v>66</v>
      </c>
      <c r="E8" s="62">
        <v>5.5</v>
      </c>
      <c r="F8" s="62">
        <v>5.5</v>
      </c>
      <c r="G8" s="62">
        <v>6</v>
      </c>
      <c r="H8" s="62">
        <v>9</v>
      </c>
      <c r="I8" s="62">
        <v>1.5</v>
      </c>
      <c r="J8" s="62">
        <v>1.5</v>
      </c>
      <c r="K8" s="62">
        <v>3</v>
      </c>
      <c r="L8" s="44">
        <f aca="true" t="shared" si="0" ref="L8:L34">SUM(E8:K8)</f>
        <v>32</v>
      </c>
      <c r="M8" s="45">
        <v>1</v>
      </c>
      <c r="N8" s="46" t="s">
        <v>67</v>
      </c>
      <c r="O8" s="47">
        <f aca="true" t="shared" si="1" ref="O8:O34">L8/50</f>
        <v>0.64</v>
      </c>
    </row>
    <row r="9" spans="1:15" s="48" customFormat="1" ht="15.75">
      <c r="A9" s="42">
        <v>2</v>
      </c>
      <c r="B9" s="73" t="s">
        <v>231</v>
      </c>
      <c r="C9" s="49">
        <v>9</v>
      </c>
      <c r="D9" s="43" t="s">
        <v>68</v>
      </c>
      <c r="E9" s="62">
        <v>0</v>
      </c>
      <c r="F9" s="62">
        <v>8</v>
      </c>
      <c r="G9" s="62">
        <v>3</v>
      </c>
      <c r="H9" s="62">
        <v>6</v>
      </c>
      <c r="I9" s="62">
        <v>2</v>
      </c>
      <c r="J9" s="62">
        <v>5</v>
      </c>
      <c r="K9" s="62">
        <v>2</v>
      </c>
      <c r="L9" s="44">
        <f t="shared" si="0"/>
        <v>26</v>
      </c>
      <c r="M9" s="45">
        <v>2</v>
      </c>
      <c r="N9" s="46" t="s">
        <v>69</v>
      </c>
      <c r="O9" s="47">
        <f t="shared" si="1"/>
        <v>0.52</v>
      </c>
    </row>
    <row r="10" spans="1:15" s="48" customFormat="1" ht="15.75">
      <c r="A10" s="42">
        <v>3</v>
      </c>
      <c r="B10" s="73" t="s">
        <v>232</v>
      </c>
      <c r="C10" s="43">
        <v>9</v>
      </c>
      <c r="D10" s="43" t="s">
        <v>70</v>
      </c>
      <c r="E10" s="62">
        <v>2</v>
      </c>
      <c r="F10" s="62">
        <v>6</v>
      </c>
      <c r="G10" s="62">
        <v>6</v>
      </c>
      <c r="H10" s="62">
        <v>8.3</v>
      </c>
      <c r="I10" s="62">
        <v>1</v>
      </c>
      <c r="J10" s="62">
        <v>0</v>
      </c>
      <c r="K10" s="62">
        <v>1.5</v>
      </c>
      <c r="L10" s="44">
        <f t="shared" si="0"/>
        <v>24.8</v>
      </c>
      <c r="M10" s="45">
        <v>3</v>
      </c>
      <c r="N10" s="46" t="s">
        <v>71</v>
      </c>
      <c r="O10" s="47">
        <f t="shared" si="1"/>
        <v>0.496</v>
      </c>
    </row>
    <row r="11" spans="1:15" s="48" customFormat="1" ht="15.75">
      <c r="A11" s="42">
        <v>4</v>
      </c>
      <c r="B11" s="76" t="s">
        <v>233</v>
      </c>
      <c r="C11" s="70">
        <v>9</v>
      </c>
      <c r="D11" s="43" t="s">
        <v>72</v>
      </c>
      <c r="E11" s="62">
        <v>3</v>
      </c>
      <c r="F11" s="62">
        <v>4.5</v>
      </c>
      <c r="G11" s="62">
        <v>5.5</v>
      </c>
      <c r="H11" s="62">
        <v>2</v>
      </c>
      <c r="I11" s="62">
        <v>2</v>
      </c>
      <c r="J11" s="62">
        <v>2</v>
      </c>
      <c r="K11" s="62">
        <v>2</v>
      </c>
      <c r="L11" s="44">
        <f t="shared" si="0"/>
        <v>21</v>
      </c>
      <c r="M11" s="45">
        <v>4</v>
      </c>
      <c r="N11" s="46"/>
      <c r="O11" s="47">
        <f t="shared" si="1"/>
        <v>0.42</v>
      </c>
    </row>
    <row r="12" spans="1:15" s="48" customFormat="1" ht="15.75">
      <c r="A12" s="42">
        <v>5</v>
      </c>
      <c r="B12" s="75" t="s">
        <v>234</v>
      </c>
      <c r="C12" s="70">
        <v>9</v>
      </c>
      <c r="D12" s="43" t="s">
        <v>73</v>
      </c>
      <c r="E12" s="62">
        <v>3</v>
      </c>
      <c r="F12" s="62">
        <v>7</v>
      </c>
      <c r="G12" s="62">
        <v>3</v>
      </c>
      <c r="H12" s="62">
        <v>1</v>
      </c>
      <c r="I12" s="62">
        <v>6</v>
      </c>
      <c r="J12" s="62">
        <v>0</v>
      </c>
      <c r="K12" s="62">
        <v>0</v>
      </c>
      <c r="L12" s="44">
        <f t="shared" si="0"/>
        <v>20</v>
      </c>
      <c r="M12" s="45">
        <v>5</v>
      </c>
      <c r="N12" s="46"/>
      <c r="O12" s="47">
        <f t="shared" si="1"/>
        <v>0.4</v>
      </c>
    </row>
    <row r="13" spans="1:15" s="48" customFormat="1" ht="15.75">
      <c r="A13" s="42">
        <v>6</v>
      </c>
      <c r="B13" s="75" t="s">
        <v>235</v>
      </c>
      <c r="C13" s="49">
        <v>9</v>
      </c>
      <c r="D13" s="43" t="s">
        <v>74</v>
      </c>
      <c r="E13" s="62">
        <v>1.6</v>
      </c>
      <c r="F13" s="62">
        <v>6</v>
      </c>
      <c r="G13" s="62">
        <v>5</v>
      </c>
      <c r="H13" s="62">
        <v>5</v>
      </c>
      <c r="I13" s="62">
        <v>0</v>
      </c>
      <c r="J13" s="62">
        <v>0</v>
      </c>
      <c r="K13" s="62">
        <v>1</v>
      </c>
      <c r="L13" s="44">
        <f t="shared" si="0"/>
        <v>18.6</v>
      </c>
      <c r="M13" s="45">
        <v>6</v>
      </c>
      <c r="N13" s="46"/>
      <c r="O13" s="47">
        <f t="shared" si="1"/>
        <v>0.37200000000000005</v>
      </c>
    </row>
    <row r="14" spans="1:15" s="48" customFormat="1" ht="15.75">
      <c r="A14" s="42">
        <v>7</v>
      </c>
      <c r="B14" s="73" t="s">
        <v>236</v>
      </c>
      <c r="C14" s="43">
        <v>9</v>
      </c>
      <c r="D14" s="43" t="s">
        <v>75</v>
      </c>
      <c r="E14" s="62">
        <v>0.3</v>
      </c>
      <c r="F14" s="62">
        <v>6</v>
      </c>
      <c r="G14" s="62">
        <v>5</v>
      </c>
      <c r="H14" s="62">
        <v>4</v>
      </c>
      <c r="I14" s="62">
        <v>1.5</v>
      </c>
      <c r="J14" s="62">
        <v>1.5</v>
      </c>
      <c r="K14" s="62">
        <v>0</v>
      </c>
      <c r="L14" s="44">
        <f t="shared" si="0"/>
        <v>18.3</v>
      </c>
      <c r="M14" s="45">
        <v>7</v>
      </c>
      <c r="N14" s="46"/>
      <c r="O14" s="47">
        <f t="shared" si="1"/>
        <v>0.366</v>
      </c>
    </row>
    <row r="15" spans="1:15" s="48" customFormat="1" ht="15.75">
      <c r="A15" s="42">
        <v>8</v>
      </c>
      <c r="B15" s="75" t="s">
        <v>237</v>
      </c>
      <c r="C15" s="49">
        <v>9</v>
      </c>
      <c r="D15" s="43" t="s">
        <v>76</v>
      </c>
      <c r="E15" s="62">
        <v>2.7</v>
      </c>
      <c r="F15" s="62">
        <v>3.5</v>
      </c>
      <c r="G15" s="62">
        <v>2</v>
      </c>
      <c r="H15" s="62">
        <v>4.7</v>
      </c>
      <c r="I15" s="62">
        <v>3</v>
      </c>
      <c r="J15" s="62">
        <v>2.4</v>
      </c>
      <c r="K15" s="62">
        <v>0</v>
      </c>
      <c r="L15" s="44">
        <f t="shared" si="0"/>
        <v>18.299999999999997</v>
      </c>
      <c r="M15" s="45">
        <v>7</v>
      </c>
      <c r="N15" s="46"/>
      <c r="O15" s="47">
        <f t="shared" si="1"/>
        <v>0.36599999999999994</v>
      </c>
    </row>
    <row r="16" spans="1:15" s="48" customFormat="1" ht="15.75">
      <c r="A16" s="42">
        <v>9</v>
      </c>
      <c r="B16" s="72" t="s">
        <v>238</v>
      </c>
      <c r="C16" s="43">
        <v>9</v>
      </c>
      <c r="D16" s="43" t="s">
        <v>77</v>
      </c>
      <c r="E16" s="62">
        <v>0.3</v>
      </c>
      <c r="F16" s="62">
        <v>7</v>
      </c>
      <c r="G16" s="62">
        <v>2</v>
      </c>
      <c r="H16" s="62">
        <v>2</v>
      </c>
      <c r="I16" s="62">
        <v>2</v>
      </c>
      <c r="J16" s="62">
        <v>2.5</v>
      </c>
      <c r="K16" s="62">
        <v>0</v>
      </c>
      <c r="L16" s="44">
        <f t="shared" si="0"/>
        <v>15.8</v>
      </c>
      <c r="M16" s="45">
        <v>8</v>
      </c>
      <c r="N16" s="46"/>
      <c r="O16" s="47">
        <f t="shared" si="1"/>
        <v>0.316</v>
      </c>
    </row>
    <row r="17" spans="1:15" s="48" customFormat="1" ht="15.75">
      <c r="A17" s="42">
        <v>10</v>
      </c>
      <c r="B17" s="73" t="s">
        <v>239</v>
      </c>
      <c r="C17" s="70">
        <v>9</v>
      </c>
      <c r="D17" s="43" t="s">
        <v>78</v>
      </c>
      <c r="E17" s="62">
        <v>0.6</v>
      </c>
      <c r="F17" s="62">
        <v>6</v>
      </c>
      <c r="G17" s="62">
        <v>3</v>
      </c>
      <c r="H17" s="62">
        <v>4</v>
      </c>
      <c r="I17" s="62">
        <v>0</v>
      </c>
      <c r="J17" s="62">
        <v>2</v>
      </c>
      <c r="K17" s="62">
        <v>0</v>
      </c>
      <c r="L17" s="44">
        <f t="shared" si="0"/>
        <v>15.6</v>
      </c>
      <c r="M17" s="45">
        <v>9</v>
      </c>
      <c r="N17" s="46"/>
      <c r="O17" s="47">
        <f t="shared" si="1"/>
        <v>0.312</v>
      </c>
    </row>
    <row r="18" spans="1:15" s="48" customFormat="1" ht="15.75">
      <c r="A18" s="42">
        <v>11</v>
      </c>
      <c r="B18" s="75" t="s">
        <v>240</v>
      </c>
      <c r="C18" s="70">
        <v>9</v>
      </c>
      <c r="D18" s="43" t="s">
        <v>79</v>
      </c>
      <c r="E18" s="62">
        <v>0</v>
      </c>
      <c r="F18" s="62">
        <v>3</v>
      </c>
      <c r="G18" s="62">
        <v>5</v>
      </c>
      <c r="H18" s="62">
        <v>5.4</v>
      </c>
      <c r="I18" s="62">
        <v>1.5</v>
      </c>
      <c r="J18" s="62">
        <v>0.5</v>
      </c>
      <c r="K18" s="62">
        <v>0</v>
      </c>
      <c r="L18" s="44">
        <f t="shared" si="0"/>
        <v>15.4</v>
      </c>
      <c r="M18" s="45">
        <v>10</v>
      </c>
      <c r="N18" s="46"/>
      <c r="O18" s="47">
        <f t="shared" si="1"/>
        <v>0.308</v>
      </c>
    </row>
    <row r="19" spans="1:15" s="48" customFormat="1" ht="15.75">
      <c r="A19" s="42">
        <v>12</v>
      </c>
      <c r="B19" s="75" t="s">
        <v>241</v>
      </c>
      <c r="C19" s="43">
        <v>9</v>
      </c>
      <c r="D19" s="43" t="s">
        <v>80</v>
      </c>
      <c r="E19" s="62">
        <v>1.5</v>
      </c>
      <c r="F19" s="62">
        <v>4</v>
      </c>
      <c r="G19" s="62">
        <v>3.5</v>
      </c>
      <c r="H19" s="62">
        <v>3.6</v>
      </c>
      <c r="I19" s="62">
        <v>2</v>
      </c>
      <c r="J19" s="62">
        <v>0</v>
      </c>
      <c r="K19" s="62">
        <v>0</v>
      </c>
      <c r="L19" s="44">
        <f t="shared" si="0"/>
        <v>14.6</v>
      </c>
      <c r="M19" s="45">
        <v>11</v>
      </c>
      <c r="N19" s="46"/>
      <c r="O19" s="47">
        <f t="shared" si="1"/>
        <v>0.292</v>
      </c>
    </row>
    <row r="20" spans="1:15" s="48" customFormat="1" ht="15.75">
      <c r="A20" s="42">
        <v>13</v>
      </c>
      <c r="B20" s="75" t="s">
        <v>242</v>
      </c>
      <c r="C20" s="43">
        <v>9</v>
      </c>
      <c r="D20" s="43" t="s">
        <v>81</v>
      </c>
      <c r="E20" s="62">
        <v>0</v>
      </c>
      <c r="F20" s="62">
        <v>6.5</v>
      </c>
      <c r="G20" s="62">
        <v>4</v>
      </c>
      <c r="H20" s="62">
        <v>0</v>
      </c>
      <c r="I20" s="62">
        <v>1</v>
      </c>
      <c r="J20" s="62">
        <v>1.8</v>
      </c>
      <c r="K20" s="62">
        <v>0</v>
      </c>
      <c r="L20" s="44">
        <f t="shared" si="0"/>
        <v>13.3</v>
      </c>
      <c r="M20" s="45">
        <v>12</v>
      </c>
      <c r="N20" s="46"/>
      <c r="O20" s="47">
        <f t="shared" si="1"/>
        <v>0.266</v>
      </c>
    </row>
    <row r="21" spans="1:15" s="48" customFormat="1" ht="15.75">
      <c r="A21" s="42">
        <v>14</v>
      </c>
      <c r="B21" s="75" t="s">
        <v>243</v>
      </c>
      <c r="C21" s="43">
        <v>9</v>
      </c>
      <c r="D21" s="43" t="s">
        <v>82</v>
      </c>
      <c r="E21" s="62">
        <v>2</v>
      </c>
      <c r="F21" s="62">
        <v>4</v>
      </c>
      <c r="G21" s="62">
        <v>3.5</v>
      </c>
      <c r="H21" s="62">
        <v>1.8</v>
      </c>
      <c r="I21" s="62">
        <v>0.5</v>
      </c>
      <c r="J21" s="62">
        <v>0</v>
      </c>
      <c r="K21" s="62">
        <v>1</v>
      </c>
      <c r="L21" s="44">
        <f t="shared" si="0"/>
        <v>12.8</v>
      </c>
      <c r="M21" s="45">
        <v>13</v>
      </c>
      <c r="N21" s="46"/>
      <c r="O21" s="47">
        <f t="shared" si="1"/>
        <v>0.256</v>
      </c>
    </row>
    <row r="22" spans="1:15" s="48" customFormat="1" ht="15.75">
      <c r="A22" s="42">
        <v>15</v>
      </c>
      <c r="B22" s="75" t="s">
        <v>244</v>
      </c>
      <c r="C22" s="70">
        <v>9</v>
      </c>
      <c r="D22" s="43" t="s">
        <v>83</v>
      </c>
      <c r="E22" s="62">
        <v>0</v>
      </c>
      <c r="F22" s="62">
        <v>2</v>
      </c>
      <c r="G22" s="62">
        <v>5</v>
      </c>
      <c r="H22" s="62">
        <v>4.5</v>
      </c>
      <c r="I22" s="62">
        <v>0</v>
      </c>
      <c r="J22" s="62">
        <v>0</v>
      </c>
      <c r="K22" s="62">
        <v>0</v>
      </c>
      <c r="L22" s="44">
        <f t="shared" si="0"/>
        <v>11.5</v>
      </c>
      <c r="M22" s="45">
        <v>14</v>
      </c>
      <c r="N22" s="46"/>
      <c r="O22" s="47">
        <f t="shared" si="1"/>
        <v>0.23</v>
      </c>
    </row>
    <row r="23" spans="1:15" s="48" customFormat="1" ht="15.75">
      <c r="A23" s="42">
        <v>16</v>
      </c>
      <c r="B23" s="72" t="s">
        <v>245</v>
      </c>
      <c r="C23" s="43">
        <v>9</v>
      </c>
      <c r="D23" s="43" t="s">
        <v>84</v>
      </c>
      <c r="E23" s="62">
        <v>2.6</v>
      </c>
      <c r="F23" s="62">
        <v>0</v>
      </c>
      <c r="G23" s="62">
        <v>4</v>
      </c>
      <c r="H23" s="62">
        <v>3.6</v>
      </c>
      <c r="I23" s="62">
        <v>0</v>
      </c>
      <c r="J23" s="62">
        <v>0</v>
      </c>
      <c r="K23" s="62">
        <v>1</v>
      </c>
      <c r="L23" s="44">
        <f t="shared" si="0"/>
        <v>11.2</v>
      </c>
      <c r="M23" s="45">
        <v>15</v>
      </c>
      <c r="N23" s="46"/>
      <c r="O23" s="47">
        <f t="shared" si="1"/>
        <v>0.22399999999999998</v>
      </c>
    </row>
    <row r="24" spans="1:15" s="48" customFormat="1" ht="15.75">
      <c r="A24" s="42">
        <v>17</v>
      </c>
      <c r="B24" s="79" t="s">
        <v>246</v>
      </c>
      <c r="C24" s="43">
        <v>9</v>
      </c>
      <c r="D24" s="43" t="s">
        <v>85</v>
      </c>
      <c r="E24" s="62">
        <v>1.5</v>
      </c>
      <c r="F24" s="62">
        <v>0</v>
      </c>
      <c r="G24" s="62">
        <v>2.5</v>
      </c>
      <c r="H24" s="62">
        <v>5.4</v>
      </c>
      <c r="I24" s="62">
        <v>0</v>
      </c>
      <c r="J24" s="62">
        <v>1.2</v>
      </c>
      <c r="K24" s="62">
        <v>0.5</v>
      </c>
      <c r="L24" s="44">
        <f t="shared" si="0"/>
        <v>11.1</v>
      </c>
      <c r="M24" s="45">
        <v>16</v>
      </c>
      <c r="N24" s="46"/>
      <c r="O24" s="47">
        <f t="shared" si="1"/>
        <v>0.222</v>
      </c>
    </row>
    <row r="25" spans="1:15" s="48" customFormat="1" ht="15.75">
      <c r="A25" s="42">
        <v>18</v>
      </c>
      <c r="B25" s="73" t="s">
        <v>247</v>
      </c>
      <c r="C25" s="45">
        <v>9</v>
      </c>
      <c r="D25" s="43" t="s">
        <v>86</v>
      </c>
      <c r="E25" s="62">
        <v>0</v>
      </c>
      <c r="F25" s="62">
        <v>7</v>
      </c>
      <c r="G25" s="62">
        <v>2</v>
      </c>
      <c r="H25" s="62">
        <v>0</v>
      </c>
      <c r="I25" s="62">
        <v>2</v>
      </c>
      <c r="J25" s="62">
        <v>0</v>
      </c>
      <c r="K25" s="62">
        <v>0</v>
      </c>
      <c r="L25" s="44">
        <f t="shared" si="0"/>
        <v>11</v>
      </c>
      <c r="M25" s="45">
        <v>17</v>
      </c>
      <c r="N25" s="46"/>
      <c r="O25" s="47">
        <f t="shared" si="1"/>
        <v>0.22</v>
      </c>
    </row>
    <row r="26" spans="1:15" s="48" customFormat="1" ht="15.75">
      <c r="A26" s="42">
        <v>19</v>
      </c>
      <c r="B26" s="75" t="s">
        <v>248</v>
      </c>
      <c r="C26" s="45">
        <v>9</v>
      </c>
      <c r="D26" s="43" t="s">
        <v>87</v>
      </c>
      <c r="E26" s="62">
        <v>2.1</v>
      </c>
      <c r="F26" s="62">
        <v>0.5</v>
      </c>
      <c r="G26" s="62">
        <v>2</v>
      </c>
      <c r="H26" s="62">
        <v>3.6</v>
      </c>
      <c r="I26" s="62">
        <v>1.5</v>
      </c>
      <c r="J26" s="62">
        <v>0</v>
      </c>
      <c r="K26" s="62">
        <v>1</v>
      </c>
      <c r="L26" s="44">
        <f t="shared" si="0"/>
        <v>10.7</v>
      </c>
      <c r="M26" s="45">
        <v>18</v>
      </c>
      <c r="N26" s="46"/>
      <c r="O26" s="47">
        <f t="shared" si="1"/>
        <v>0.214</v>
      </c>
    </row>
    <row r="27" spans="1:15" s="48" customFormat="1" ht="15.75">
      <c r="A27" s="42">
        <v>20</v>
      </c>
      <c r="B27" s="75" t="s">
        <v>249</v>
      </c>
      <c r="C27" s="50">
        <v>9</v>
      </c>
      <c r="D27" s="43" t="s">
        <v>88</v>
      </c>
      <c r="E27" s="62">
        <v>3.5</v>
      </c>
      <c r="F27" s="62">
        <v>4</v>
      </c>
      <c r="G27" s="62">
        <v>3</v>
      </c>
      <c r="H27" s="62">
        <v>0</v>
      </c>
      <c r="I27" s="62">
        <v>0</v>
      </c>
      <c r="J27" s="62">
        <v>0</v>
      </c>
      <c r="K27" s="62">
        <v>0</v>
      </c>
      <c r="L27" s="44">
        <f t="shared" si="0"/>
        <v>10.5</v>
      </c>
      <c r="M27" s="45">
        <v>19</v>
      </c>
      <c r="N27" s="46"/>
      <c r="O27" s="47">
        <f t="shared" si="1"/>
        <v>0.21</v>
      </c>
    </row>
    <row r="28" spans="1:15" s="48" customFormat="1" ht="15.75">
      <c r="A28" s="42">
        <v>21</v>
      </c>
      <c r="B28" s="75" t="s">
        <v>250</v>
      </c>
      <c r="C28" s="45">
        <v>9</v>
      </c>
      <c r="D28" s="43" t="s">
        <v>89</v>
      </c>
      <c r="E28" s="62">
        <v>1</v>
      </c>
      <c r="F28" s="62">
        <v>4.5</v>
      </c>
      <c r="G28" s="62">
        <v>1</v>
      </c>
      <c r="H28" s="62">
        <v>2</v>
      </c>
      <c r="I28" s="62">
        <v>0.5</v>
      </c>
      <c r="J28" s="62">
        <v>0.6</v>
      </c>
      <c r="K28" s="62">
        <v>0</v>
      </c>
      <c r="L28" s="44">
        <f t="shared" si="0"/>
        <v>9.6</v>
      </c>
      <c r="M28" s="45">
        <v>20</v>
      </c>
      <c r="N28" s="46"/>
      <c r="O28" s="47">
        <f t="shared" si="1"/>
        <v>0.192</v>
      </c>
    </row>
    <row r="29" spans="1:15" s="48" customFormat="1" ht="15.75">
      <c r="A29" s="42">
        <v>22</v>
      </c>
      <c r="B29" s="75" t="s">
        <v>251</v>
      </c>
      <c r="C29" s="45">
        <v>9</v>
      </c>
      <c r="D29" s="43" t="s">
        <v>90</v>
      </c>
      <c r="E29" s="62">
        <v>2</v>
      </c>
      <c r="F29" s="62">
        <v>3</v>
      </c>
      <c r="G29" s="62">
        <v>2.5</v>
      </c>
      <c r="H29" s="62">
        <v>0</v>
      </c>
      <c r="I29" s="62">
        <v>0</v>
      </c>
      <c r="J29" s="62">
        <v>0.5</v>
      </c>
      <c r="K29" s="62">
        <v>1</v>
      </c>
      <c r="L29" s="44">
        <f t="shared" si="0"/>
        <v>9</v>
      </c>
      <c r="M29" s="45">
        <v>21</v>
      </c>
      <c r="N29" s="46"/>
      <c r="O29" s="47">
        <f t="shared" si="1"/>
        <v>0.18</v>
      </c>
    </row>
    <row r="30" spans="1:15" s="48" customFormat="1" ht="15.75">
      <c r="A30" s="42">
        <v>23</v>
      </c>
      <c r="B30" s="75" t="s">
        <v>252</v>
      </c>
      <c r="C30" s="45">
        <v>9</v>
      </c>
      <c r="D30" s="43" t="s">
        <v>91</v>
      </c>
      <c r="E30" s="62">
        <v>3</v>
      </c>
      <c r="F30" s="62">
        <v>3</v>
      </c>
      <c r="G30" s="62">
        <v>2.5</v>
      </c>
      <c r="H30" s="62">
        <v>0</v>
      </c>
      <c r="I30" s="62">
        <v>0</v>
      </c>
      <c r="J30" s="62">
        <v>0</v>
      </c>
      <c r="K30" s="62">
        <v>0</v>
      </c>
      <c r="L30" s="44">
        <f t="shared" si="0"/>
        <v>8.5</v>
      </c>
      <c r="M30" s="45">
        <v>22</v>
      </c>
      <c r="N30" s="46"/>
      <c r="O30" s="47">
        <f t="shared" si="1"/>
        <v>0.17</v>
      </c>
    </row>
    <row r="31" spans="1:15" s="48" customFormat="1" ht="15.75">
      <c r="A31" s="42">
        <v>24</v>
      </c>
      <c r="B31" s="72" t="s">
        <v>253</v>
      </c>
      <c r="C31" s="45">
        <v>9</v>
      </c>
      <c r="D31" s="43" t="s">
        <v>92</v>
      </c>
      <c r="E31" s="62">
        <v>0</v>
      </c>
      <c r="F31" s="62">
        <v>5</v>
      </c>
      <c r="G31" s="62">
        <v>1.5</v>
      </c>
      <c r="H31" s="62">
        <v>0</v>
      </c>
      <c r="I31" s="62">
        <v>0</v>
      </c>
      <c r="J31" s="62">
        <v>1</v>
      </c>
      <c r="K31" s="62">
        <v>1</v>
      </c>
      <c r="L31" s="44">
        <f t="shared" si="0"/>
        <v>8.5</v>
      </c>
      <c r="M31" s="45">
        <v>22</v>
      </c>
      <c r="N31" s="46"/>
      <c r="O31" s="47">
        <f t="shared" si="1"/>
        <v>0.17</v>
      </c>
    </row>
    <row r="32" spans="1:15" s="48" customFormat="1" ht="15.75">
      <c r="A32" s="42">
        <v>25</v>
      </c>
      <c r="B32" s="72" t="s">
        <v>254</v>
      </c>
      <c r="C32" s="45">
        <v>9</v>
      </c>
      <c r="D32" s="43" t="s">
        <v>93</v>
      </c>
      <c r="E32" s="62">
        <v>0.9</v>
      </c>
      <c r="F32" s="62">
        <v>4</v>
      </c>
      <c r="G32" s="62">
        <v>0.5</v>
      </c>
      <c r="H32" s="62">
        <v>0</v>
      </c>
      <c r="I32" s="62">
        <v>0</v>
      </c>
      <c r="J32" s="62">
        <v>0</v>
      </c>
      <c r="K32" s="62">
        <v>1</v>
      </c>
      <c r="L32" s="44">
        <f t="shared" si="0"/>
        <v>6.4</v>
      </c>
      <c r="M32" s="45">
        <v>23</v>
      </c>
      <c r="N32" s="46"/>
      <c r="O32" s="47">
        <f t="shared" si="1"/>
        <v>0.128</v>
      </c>
    </row>
    <row r="33" spans="1:15" s="48" customFormat="1" ht="15.75">
      <c r="A33" s="42">
        <v>26</v>
      </c>
      <c r="B33" s="75" t="s">
        <v>255</v>
      </c>
      <c r="C33" s="45">
        <v>9</v>
      </c>
      <c r="D33" s="43" t="s">
        <v>94</v>
      </c>
      <c r="E33" s="62">
        <v>2.5</v>
      </c>
      <c r="F33" s="62">
        <v>0</v>
      </c>
      <c r="G33" s="62">
        <v>2.5</v>
      </c>
      <c r="H33" s="62">
        <v>0.5</v>
      </c>
      <c r="I33" s="62">
        <v>0</v>
      </c>
      <c r="J33" s="62">
        <v>0</v>
      </c>
      <c r="K33" s="62">
        <v>0</v>
      </c>
      <c r="L33" s="44">
        <f t="shared" si="0"/>
        <v>5.5</v>
      </c>
      <c r="M33" s="45">
        <v>24</v>
      </c>
      <c r="N33" s="46"/>
      <c r="O33" s="47">
        <f t="shared" si="1"/>
        <v>0.11</v>
      </c>
    </row>
    <row r="34" spans="1:15" s="48" customFormat="1" ht="15.75">
      <c r="A34" s="42">
        <v>27</v>
      </c>
      <c r="B34" s="75" t="s">
        <v>256</v>
      </c>
      <c r="C34" s="45">
        <v>9</v>
      </c>
      <c r="D34" s="43" t="s">
        <v>95</v>
      </c>
      <c r="E34" s="62">
        <v>0.5</v>
      </c>
      <c r="F34" s="62">
        <v>1.5</v>
      </c>
      <c r="G34" s="62">
        <v>0.5</v>
      </c>
      <c r="H34" s="62">
        <v>0</v>
      </c>
      <c r="I34" s="62">
        <v>1.5</v>
      </c>
      <c r="J34" s="62">
        <v>0</v>
      </c>
      <c r="K34" s="62">
        <v>0</v>
      </c>
      <c r="L34" s="44">
        <f t="shared" si="0"/>
        <v>4</v>
      </c>
      <c r="M34" s="45">
        <v>25</v>
      </c>
      <c r="N34" s="46"/>
      <c r="O34" s="47">
        <f t="shared" si="1"/>
        <v>0.08</v>
      </c>
    </row>
    <row r="35" spans="1:15" s="48" customFormat="1" ht="15">
      <c r="A35" s="36"/>
      <c r="B35" s="37"/>
      <c r="C35" s="38"/>
      <c r="D35" s="36"/>
      <c r="E35" s="38"/>
      <c r="F35" s="38"/>
      <c r="G35" s="38"/>
      <c r="H35" s="38"/>
      <c r="I35" s="38"/>
      <c r="J35" s="38"/>
      <c r="K35" s="38"/>
      <c r="L35" s="39"/>
      <c r="M35" s="29"/>
      <c r="N35" s="40"/>
      <c r="O35" s="41"/>
    </row>
    <row r="36" spans="1:15" s="48" customFormat="1" ht="15.75">
      <c r="A36" s="7"/>
      <c r="B36" s="7"/>
      <c r="C36" s="65" t="s">
        <v>96</v>
      </c>
      <c r="D36" s="78"/>
      <c r="E36" s="11"/>
      <c r="F36" s="11"/>
      <c r="G36" s="11"/>
      <c r="H36" s="11"/>
      <c r="I36" s="11"/>
      <c r="J36" s="11"/>
      <c r="K36" s="11"/>
      <c r="L36" s="16"/>
      <c r="M36" s="22"/>
      <c r="N36" s="22"/>
      <c r="O36" s="24"/>
    </row>
    <row r="37" spans="1:15" s="48" customFormat="1" ht="15.75">
      <c r="A37" s="7"/>
      <c r="B37" s="7"/>
      <c r="C37" s="66"/>
      <c r="D37" s="78"/>
      <c r="E37" s="11"/>
      <c r="F37" s="11"/>
      <c r="G37" s="2"/>
      <c r="H37" s="2"/>
      <c r="I37" s="2"/>
      <c r="J37" s="2"/>
      <c r="K37" s="2"/>
      <c r="L37" s="16"/>
      <c r="M37" s="22"/>
      <c r="N37" s="22"/>
      <c r="O37" s="24"/>
    </row>
    <row r="38" spans="1:15" s="48" customFormat="1" ht="15.75">
      <c r="A38" s="7"/>
      <c r="B38" s="7"/>
      <c r="C38" s="65" t="s">
        <v>26</v>
      </c>
      <c r="D38" s="78"/>
      <c r="E38" s="11"/>
      <c r="F38" s="11"/>
      <c r="G38" s="2"/>
      <c r="H38" s="2"/>
      <c r="I38" s="2"/>
      <c r="J38" s="2"/>
      <c r="K38" s="2"/>
      <c r="L38" s="16"/>
      <c r="M38" s="22"/>
      <c r="N38" s="22"/>
      <c r="O38" s="24"/>
    </row>
    <row r="39" spans="1:15" ht="15.75">
      <c r="A39" s="7"/>
      <c r="B39" s="7"/>
      <c r="C39" s="65" t="s">
        <v>27</v>
      </c>
      <c r="D39" s="78"/>
      <c r="E39" s="11"/>
      <c r="F39" s="11"/>
      <c r="L39" s="16"/>
      <c r="M39" s="22"/>
      <c r="N39" s="22"/>
      <c r="O39" s="24"/>
    </row>
    <row r="40" spans="1:6" ht="15.75">
      <c r="A40" s="7"/>
      <c r="B40" s="7"/>
      <c r="C40" s="65" t="s">
        <v>28</v>
      </c>
      <c r="D40" s="78"/>
      <c r="E40" s="11"/>
      <c r="F40" s="11"/>
    </row>
    <row r="41" spans="1:6" ht="15.75">
      <c r="A41" s="7"/>
      <c r="B41" s="7"/>
      <c r="C41" s="65" t="s">
        <v>97</v>
      </c>
      <c r="D41" s="78"/>
      <c r="E41" s="11"/>
      <c r="F41" s="11"/>
    </row>
    <row r="42" spans="1:6" ht="15.75">
      <c r="A42" s="7"/>
      <c r="B42" s="7"/>
      <c r="C42" s="65" t="s">
        <v>15</v>
      </c>
      <c r="D42" s="78"/>
      <c r="E42" s="11"/>
      <c r="F42" s="11"/>
    </row>
    <row r="43" spans="1:15" ht="15.75">
      <c r="A43" s="7"/>
      <c r="B43" s="7"/>
      <c r="C43" s="30"/>
      <c r="D43" s="51"/>
      <c r="E43" s="11"/>
      <c r="F43" s="11"/>
      <c r="L43" s="16"/>
      <c r="M43" s="22"/>
      <c r="N43" s="22"/>
      <c r="O43" s="24"/>
    </row>
    <row r="44" spans="1:6" ht="15.75">
      <c r="A44" s="7"/>
      <c r="B44" s="7"/>
      <c r="C44" s="30"/>
      <c r="D44" s="51"/>
      <c r="E44" s="11"/>
      <c r="F44" s="11"/>
    </row>
    <row r="45" spans="1:6" ht="15.75">
      <c r="A45" s="7"/>
      <c r="B45" s="7"/>
      <c r="C45" s="30"/>
      <c r="D45" s="51"/>
      <c r="E45" s="11"/>
      <c r="F45" s="11"/>
    </row>
    <row r="46" spans="1:6" ht="15.75">
      <c r="A46" s="7"/>
      <c r="B46" s="7"/>
      <c r="C46" s="30"/>
      <c r="D46" s="51"/>
      <c r="E46" s="11"/>
      <c r="F46" s="11"/>
    </row>
  </sheetData>
  <sheetProtection/>
  <autoFilter ref="A7:N7">
    <sortState ref="A8:N46">
      <sortCondition descending="1" sortBy="value" ref="L8:L46"/>
    </sortState>
  </autoFilter>
  <mergeCells count="5">
    <mergeCell ref="A1:L1"/>
    <mergeCell ref="A2:L2"/>
    <mergeCell ref="A3:O3"/>
    <mergeCell ref="A4:L4"/>
    <mergeCell ref="A5:L5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view="pageBreakPreview" zoomScale="70" zoomScaleSheetLayoutView="70" zoomScalePageLayoutView="0" workbookViewId="0" topLeftCell="A5">
      <selection activeCell="C6" sqref="C1:E16384"/>
    </sheetView>
  </sheetViews>
  <sheetFormatPr defaultColWidth="9.140625" defaultRowHeight="15"/>
  <cols>
    <col min="1" max="1" width="4.140625" style="0" customWidth="1"/>
    <col min="2" max="2" width="23.7109375" style="1" customWidth="1"/>
    <col min="3" max="3" width="4.57421875" style="2" customWidth="1"/>
    <col min="4" max="4" width="24.421875" style="2" customWidth="1"/>
    <col min="5" max="14" width="4.7109375" style="2" customWidth="1"/>
    <col min="15" max="15" width="6.8515625" style="27" customWidth="1"/>
    <col min="16" max="17" width="5.7109375" style="0" customWidth="1"/>
    <col min="18" max="18" width="12.57421875" style="27" customWidth="1"/>
  </cols>
  <sheetData>
    <row r="1" spans="1:15" ht="15.75">
      <c r="A1" s="98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8" ht="32.25" customHeight="1">
      <c r="A3" s="100" t="s">
        <v>13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5" ht="15.75">
      <c r="A4" s="99" t="s">
        <v>31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ht="15.75">
      <c r="A5" s="101" t="s">
        <v>34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5" ht="15">
      <c r="A6" s="7"/>
      <c r="B6" s="7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28"/>
    </row>
    <row r="7" spans="1:18" ht="78" customHeight="1">
      <c r="A7" s="58" t="s">
        <v>1</v>
      </c>
      <c r="B7" s="59" t="s">
        <v>2</v>
      </c>
      <c r="C7" s="60" t="s">
        <v>3</v>
      </c>
      <c r="D7" s="60" t="s">
        <v>14</v>
      </c>
      <c r="E7" s="60" t="s">
        <v>5</v>
      </c>
      <c r="F7" s="60" t="s">
        <v>6</v>
      </c>
      <c r="G7" s="60" t="s">
        <v>16</v>
      </c>
      <c r="H7" s="60" t="s">
        <v>17</v>
      </c>
      <c r="I7" s="60" t="s">
        <v>18</v>
      </c>
      <c r="J7" s="60" t="s">
        <v>19</v>
      </c>
      <c r="K7" s="60" t="s">
        <v>20</v>
      </c>
      <c r="L7" s="60" t="s">
        <v>21</v>
      </c>
      <c r="M7" s="60" t="s">
        <v>22</v>
      </c>
      <c r="N7" s="60" t="s">
        <v>35</v>
      </c>
      <c r="O7" s="60" t="s">
        <v>4</v>
      </c>
      <c r="P7" s="60" t="s">
        <v>10</v>
      </c>
      <c r="Q7" s="60" t="s">
        <v>11</v>
      </c>
      <c r="R7" s="58" t="s">
        <v>12</v>
      </c>
    </row>
    <row r="8" spans="1:18" s="48" customFormat="1" ht="15.75">
      <c r="A8" s="52">
        <v>1</v>
      </c>
      <c r="B8" s="75" t="s">
        <v>204</v>
      </c>
      <c r="C8" s="56">
        <v>10</v>
      </c>
      <c r="D8" s="53" t="s">
        <v>98</v>
      </c>
      <c r="E8" s="53">
        <v>2</v>
      </c>
      <c r="F8" s="53">
        <v>5</v>
      </c>
      <c r="G8" s="53">
        <v>4</v>
      </c>
      <c r="H8" s="53">
        <v>4</v>
      </c>
      <c r="I8" s="53">
        <v>4</v>
      </c>
      <c r="J8" s="53">
        <v>2</v>
      </c>
      <c r="K8" s="53">
        <v>11</v>
      </c>
      <c r="L8" s="53">
        <v>4</v>
      </c>
      <c r="M8" s="53">
        <v>1</v>
      </c>
      <c r="N8" s="53">
        <v>3</v>
      </c>
      <c r="O8" s="54">
        <f aca="true" t="shared" si="0" ref="O8:O33">SUM(E8:N8)</f>
        <v>40</v>
      </c>
      <c r="P8" s="55">
        <v>1</v>
      </c>
      <c r="Q8" s="54"/>
      <c r="R8" s="80">
        <f aca="true" t="shared" si="1" ref="R8:R33">O8/98*100</f>
        <v>40.816326530612244</v>
      </c>
    </row>
    <row r="9" spans="1:18" s="48" customFormat="1" ht="15.75">
      <c r="A9" s="52">
        <v>2</v>
      </c>
      <c r="B9" s="81" t="s">
        <v>205</v>
      </c>
      <c r="C9" s="53">
        <v>10</v>
      </c>
      <c r="D9" s="53" t="s">
        <v>99</v>
      </c>
      <c r="E9" s="53">
        <v>2</v>
      </c>
      <c r="F9" s="53">
        <v>2</v>
      </c>
      <c r="G9" s="53">
        <v>1</v>
      </c>
      <c r="H9" s="53">
        <v>2</v>
      </c>
      <c r="I9" s="53">
        <v>4</v>
      </c>
      <c r="J9" s="53">
        <v>5</v>
      </c>
      <c r="K9" s="53">
        <v>9</v>
      </c>
      <c r="L9" s="53">
        <v>2</v>
      </c>
      <c r="M9" s="53">
        <v>2</v>
      </c>
      <c r="N9" s="53">
        <v>3</v>
      </c>
      <c r="O9" s="54">
        <f t="shared" si="0"/>
        <v>32</v>
      </c>
      <c r="P9" s="55">
        <v>2</v>
      </c>
      <c r="Q9" s="54"/>
      <c r="R9" s="80">
        <f t="shared" si="1"/>
        <v>32.6530612244898</v>
      </c>
    </row>
    <row r="10" spans="1:18" s="48" customFormat="1" ht="15.75">
      <c r="A10" s="52">
        <v>3</v>
      </c>
      <c r="B10" s="74" t="s">
        <v>206</v>
      </c>
      <c r="C10" s="56">
        <v>10</v>
      </c>
      <c r="D10" s="53" t="s">
        <v>100</v>
      </c>
      <c r="E10" s="53">
        <v>4</v>
      </c>
      <c r="F10" s="53">
        <v>1</v>
      </c>
      <c r="G10" s="53">
        <v>0</v>
      </c>
      <c r="H10" s="53">
        <v>3</v>
      </c>
      <c r="I10" s="53">
        <v>4</v>
      </c>
      <c r="J10" s="53">
        <v>2</v>
      </c>
      <c r="K10" s="53">
        <v>12</v>
      </c>
      <c r="L10" s="53">
        <v>0</v>
      </c>
      <c r="M10" s="53">
        <v>0</v>
      </c>
      <c r="N10" s="53">
        <v>1</v>
      </c>
      <c r="O10" s="54">
        <f t="shared" si="0"/>
        <v>27</v>
      </c>
      <c r="P10" s="55">
        <v>3</v>
      </c>
      <c r="Q10" s="54"/>
      <c r="R10" s="80">
        <f t="shared" si="1"/>
        <v>27.55102040816326</v>
      </c>
    </row>
    <row r="11" spans="1:18" s="48" customFormat="1" ht="15.75">
      <c r="A11" s="52">
        <v>4</v>
      </c>
      <c r="B11" s="75" t="s">
        <v>207</v>
      </c>
      <c r="C11" s="53">
        <v>10</v>
      </c>
      <c r="D11" s="53" t="s">
        <v>101</v>
      </c>
      <c r="E11" s="53">
        <v>2</v>
      </c>
      <c r="F11" s="53">
        <v>2</v>
      </c>
      <c r="G11" s="53">
        <v>0</v>
      </c>
      <c r="H11" s="53">
        <v>2</v>
      </c>
      <c r="I11" s="53">
        <v>0</v>
      </c>
      <c r="J11" s="53">
        <v>0</v>
      </c>
      <c r="K11" s="53">
        <v>8</v>
      </c>
      <c r="L11" s="53">
        <v>2</v>
      </c>
      <c r="M11" s="53">
        <v>3</v>
      </c>
      <c r="N11" s="53">
        <v>7</v>
      </c>
      <c r="O11" s="54">
        <f t="shared" si="0"/>
        <v>26</v>
      </c>
      <c r="P11" s="55">
        <v>4</v>
      </c>
      <c r="Q11" s="54"/>
      <c r="R11" s="80">
        <f t="shared" si="1"/>
        <v>26.53061224489796</v>
      </c>
    </row>
    <row r="12" spans="1:18" s="48" customFormat="1" ht="15.75">
      <c r="A12" s="52">
        <v>5</v>
      </c>
      <c r="B12" s="73" t="s">
        <v>208</v>
      </c>
      <c r="C12" s="53">
        <v>10</v>
      </c>
      <c r="D12" s="53" t="s">
        <v>102</v>
      </c>
      <c r="E12" s="53">
        <v>2</v>
      </c>
      <c r="F12" s="53">
        <v>8</v>
      </c>
      <c r="G12" s="53">
        <v>0</v>
      </c>
      <c r="H12" s="53">
        <v>0</v>
      </c>
      <c r="I12" s="53">
        <v>6</v>
      </c>
      <c r="J12" s="53">
        <v>0</v>
      </c>
      <c r="K12" s="53">
        <v>0</v>
      </c>
      <c r="L12" s="53">
        <v>0</v>
      </c>
      <c r="M12" s="53">
        <v>4</v>
      </c>
      <c r="N12" s="53">
        <v>2</v>
      </c>
      <c r="O12" s="54">
        <f t="shared" si="0"/>
        <v>22</v>
      </c>
      <c r="P12" s="55">
        <v>5</v>
      </c>
      <c r="Q12" s="54"/>
      <c r="R12" s="80">
        <f t="shared" si="1"/>
        <v>22.448979591836736</v>
      </c>
    </row>
    <row r="13" spans="1:18" s="48" customFormat="1" ht="15.75">
      <c r="A13" s="52">
        <v>6</v>
      </c>
      <c r="B13" s="73" t="s">
        <v>209</v>
      </c>
      <c r="C13" s="53">
        <v>10</v>
      </c>
      <c r="D13" s="53" t="s">
        <v>103</v>
      </c>
      <c r="E13" s="53">
        <v>2</v>
      </c>
      <c r="F13" s="53">
        <v>2</v>
      </c>
      <c r="G13" s="53">
        <v>2</v>
      </c>
      <c r="H13" s="53">
        <v>1</v>
      </c>
      <c r="I13" s="53">
        <v>3</v>
      </c>
      <c r="J13" s="53">
        <v>1</v>
      </c>
      <c r="K13" s="53">
        <v>0</v>
      </c>
      <c r="L13" s="53">
        <v>6</v>
      </c>
      <c r="M13" s="53">
        <v>0</v>
      </c>
      <c r="N13" s="53">
        <v>3</v>
      </c>
      <c r="O13" s="54">
        <f t="shared" si="0"/>
        <v>20</v>
      </c>
      <c r="P13" s="55">
        <v>6</v>
      </c>
      <c r="Q13" s="54"/>
      <c r="R13" s="80">
        <f t="shared" si="1"/>
        <v>20.408163265306122</v>
      </c>
    </row>
    <row r="14" spans="1:18" s="48" customFormat="1" ht="15.75">
      <c r="A14" s="52">
        <v>7</v>
      </c>
      <c r="B14" s="73" t="s">
        <v>210</v>
      </c>
      <c r="C14" s="56">
        <v>10</v>
      </c>
      <c r="D14" s="53" t="s">
        <v>104</v>
      </c>
      <c r="E14" s="53">
        <v>4</v>
      </c>
      <c r="F14" s="53">
        <v>2</v>
      </c>
      <c r="G14" s="53">
        <v>5</v>
      </c>
      <c r="H14" s="53">
        <v>0</v>
      </c>
      <c r="I14" s="53">
        <v>0</v>
      </c>
      <c r="J14" s="53">
        <v>1</v>
      </c>
      <c r="K14" s="53">
        <v>3</v>
      </c>
      <c r="L14" s="53">
        <v>3</v>
      </c>
      <c r="M14" s="53">
        <v>0</v>
      </c>
      <c r="N14" s="53">
        <v>0</v>
      </c>
      <c r="O14" s="54">
        <f t="shared" si="0"/>
        <v>18</v>
      </c>
      <c r="P14" s="55">
        <v>7</v>
      </c>
      <c r="Q14" s="54"/>
      <c r="R14" s="80">
        <f t="shared" si="1"/>
        <v>18.367346938775512</v>
      </c>
    </row>
    <row r="15" spans="1:18" s="48" customFormat="1" ht="15.75">
      <c r="A15" s="52">
        <v>8</v>
      </c>
      <c r="B15" s="76" t="s">
        <v>211</v>
      </c>
      <c r="C15" s="56">
        <v>10</v>
      </c>
      <c r="D15" s="53" t="s">
        <v>105</v>
      </c>
      <c r="E15" s="53">
        <v>2</v>
      </c>
      <c r="F15" s="53">
        <v>2</v>
      </c>
      <c r="G15" s="53">
        <v>0</v>
      </c>
      <c r="H15" s="53">
        <v>3</v>
      </c>
      <c r="I15" s="53">
        <v>0</v>
      </c>
      <c r="J15" s="53">
        <v>0</v>
      </c>
      <c r="K15" s="53">
        <v>8</v>
      </c>
      <c r="L15" s="53">
        <v>0</v>
      </c>
      <c r="M15" s="53">
        <v>2</v>
      </c>
      <c r="N15" s="53">
        <v>0</v>
      </c>
      <c r="O15" s="54">
        <f t="shared" si="0"/>
        <v>17</v>
      </c>
      <c r="P15" s="55">
        <v>8</v>
      </c>
      <c r="Q15" s="54"/>
      <c r="R15" s="80">
        <f t="shared" si="1"/>
        <v>17.346938775510203</v>
      </c>
    </row>
    <row r="16" spans="1:18" s="48" customFormat="1" ht="15.75">
      <c r="A16" s="52">
        <v>9</v>
      </c>
      <c r="B16" s="75" t="s">
        <v>212</v>
      </c>
      <c r="C16" s="56">
        <v>10</v>
      </c>
      <c r="D16" s="53" t="s">
        <v>106</v>
      </c>
      <c r="E16" s="53">
        <v>2</v>
      </c>
      <c r="F16" s="53">
        <v>2</v>
      </c>
      <c r="G16" s="53">
        <v>0</v>
      </c>
      <c r="H16" s="53">
        <v>4</v>
      </c>
      <c r="I16" s="53">
        <v>0</v>
      </c>
      <c r="J16" s="53">
        <v>0</v>
      </c>
      <c r="K16" s="53">
        <v>5</v>
      </c>
      <c r="L16" s="53">
        <v>3</v>
      </c>
      <c r="M16" s="53">
        <v>0</v>
      </c>
      <c r="N16" s="53">
        <v>0</v>
      </c>
      <c r="O16" s="54">
        <f t="shared" si="0"/>
        <v>16</v>
      </c>
      <c r="P16" s="55">
        <v>9</v>
      </c>
      <c r="Q16" s="54"/>
      <c r="R16" s="80">
        <f t="shared" si="1"/>
        <v>16.3265306122449</v>
      </c>
    </row>
    <row r="17" spans="1:18" s="48" customFormat="1" ht="15.75">
      <c r="A17" s="52">
        <v>10</v>
      </c>
      <c r="B17" s="76" t="s">
        <v>213</v>
      </c>
      <c r="C17" s="53">
        <v>10</v>
      </c>
      <c r="D17" s="53" t="s">
        <v>107</v>
      </c>
      <c r="E17" s="53">
        <v>3</v>
      </c>
      <c r="F17" s="53">
        <v>1</v>
      </c>
      <c r="G17" s="53">
        <v>0</v>
      </c>
      <c r="H17" s="53">
        <v>0</v>
      </c>
      <c r="I17" s="53">
        <v>0</v>
      </c>
      <c r="J17" s="53">
        <v>2</v>
      </c>
      <c r="K17" s="53">
        <v>8</v>
      </c>
      <c r="L17" s="53">
        <v>1</v>
      </c>
      <c r="M17" s="53">
        <v>0</v>
      </c>
      <c r="N17" s="53">
        <v>0</v>
      </c>
      <c r="O17" s="54">
        <f t="shared" si="0"/>
        <v>15</v>
      </c>
      <c r="P17" s="55">
        <v>10</v>
      </c>
      <c r="Q17" s="54"/>
      <c r="R17" s="80">
        <f t="shared" si="1"/>
        <v>15.306122448979592</v>
      </c>
    </row>
    <row r="18" spans="1:18" s="48" customFormat="1" ht="15.75">
      <c r="A18" s="52">
        <v>11</v>
      </c>
      <c r="B18" s="75" t="s">
        <v>214</v>
      </c>
      <c r="C18" s="56">
        <v>10</v>
      </c>
      <c r="D18" s="53" t="s">
        <v>108</v>
      </c>
      <c r="E18" s="53">
        <v>1</v>
      </c>
      <c r="F18" s="53">
        <v>2</v>
      </c>
      <c r="G18" s="53">
        <v>0</v>
      </c>
      <c r="H18" s="53">
        <v>0</v>
      </c>
      <c r="I18" s="53">
        <v>2</v>
      </c>
      <c r="J18" s="53">
        <v>4</v>
      </c>
      <c r="K18" s="53">
        <v>0</v>
      </c>
      <c r="L18" s="53">
        <v>3</v>
      </c>
      <c r="M18" s="53">
        <v>0</v>
      </c>
      <c r="N18" s="53">
        <v>2</v>
      </c>
      <c r="O18" s="54">
        <f t="shared" si="0"/>
        <v>14</v>
      </c>
      <c r="P18" s="55">
        <v>11</v>
      </c>
      <c r="Q18" s="54"/>
      <c r="R18" s="80">
        <f t="shared" si="1"/>
        <v>14.285714285714285</v>
      </c>
    </row>
    <row r="19" spans="1:18" s="48" customFormat="1" ht="15.75">
      <c r="A19" s="52">
        <v>12</v>
      </c>
      <c r="B19" s="76" t="s">
        <v>215</v>
      </c>
      <c r="C19" s="53">
        <v>10</v>
      </c>
      <c r="D19" s="53" t="s">
        <v>109</v>
      </c>
      <c r="E19" s="53">
        <v>1</v>
      </c>
      <c r="F19" s="53">
        <v>2</v>
      </c>
      <c r="G19" s="53">
        <v>3</v>
      </c>
      <c r="H19" s="53">
        <v>0</v>
      </c>
      <c r="I19" s="53">
        <v>2</v>
      </c>
      <c r="J19" s="53">
        <v>1</v>
      </c>
      <c r="K19" s="53">
        <v>0</v>
      </c>
      <c r="L19" s="53">
        <v>2</v>
      </c>
      <c r="M19" s="53">
        <v>0</v>
      </c>
      <c r="N19" s="53">
        <v>1</v>
      </c>
      <c r="O19" s="54">
        <f t="shared" si="0"/>
        <v>12</v>
      </c>
      <c r="P19" s="55">
        <v>12</v>
      </c>
      <c r="Q19" s="54"/>
      <c r="R19" s="80">
        <f t="shared" si="1"/>
        <v>12.244897959183673</v>
      </c>
    </row>
    <row r="20" spans="1:18" s="48" customFormat="1" ht="15.75">
      <c r="A20" s="52">
        <v>13</v>
      </c>
      <c r="B20" s="74" t="s">
        <v>216</v>
      </c>
      <c r="C20" s="56">
        <v>10</v>
      </c>
      <c r="D20" s="53" t="s">
        <v>110</v>
      </c>
      <c r="E20" s="53">
        <v>1</v>
      </c>
      <c r="F20" s="53">
        <v>0</v>
      </c>
      <c r="G20" s="53">
        <v>0</v>
      </c>
      <c r="H20" s="53">
        <v>1</v>
      </c>
      <c r="I20" s="53">
        <v>3</v>
      </c>
      <c r="J20" s="53">
        <v>0</v>
      </c>
      <c r="K20" s="53">
        <v>0</v>
      </c>
      <c r="L20" s="53">
        <v>0</v>
      </c>
      <c r="M20" s="53">
        <v>2</v>
      </c>
      <c r="N20" s="53">
        <v>2</v>
      </c>
      <c r="O20" s="54">
        <f t="shared" si="0"/>
        <v>9</v>
      </c>
      <c r="P20" s="55">
        <v>13</v>
      </c>
      <c r="Q20" s="54"/>
      <c r="R20" s="80">
        <f t="shared" si="1"/>
        <v>9.183673469387756</v>
      </c>
    </row>
    <row r="21" spans="1:18" s="48" customFormat="1" ht="15.75">
      <c r="A21" s="52">
        <v>14</v>
      </c>
      <c r="B21" s="73" t="s">
        <v>217</v>
      </c>
      <c r="C21" s="53">
        <v>10</v>
      </c>
      <c r="D21" s="53" t="s">
        <v>111</v>
      </c>
      <c r="E21" s="53">
        <v>2</v>
      </c>
      <c r="F21" s="53">
        <v>2</v>
      </c>
      <c r="G21" s="53">
        <v>0</v>
      </c>
      <c r="H21" s="53">
        <v>1</v>
      </c>
      <c r="I21" s="53">
        <v>2</v>
      </c>
      <c r="J21" s="53">
        <v>0</v>
      </c>
      <c r="K21" s="53">
        <v>0</v>
      </c>
      <c r="L21" s="53">
        <v>1</v>
      </c>
      <c r="M21" s="53">
        <v>0</v>
      </c>
      <c r="N21" s="53">
        <v>1</v>
      </c>
      <c r="O21" s="54">
        <f t="shared" si="0"/>
        <v>9</v>
      </c>
      <c r="P21" s="55">
        <v>13</v>
      </c>
      <c r="Q21" s="54"/>
      <c r="R21" s="80">
        <f t="shared" si="1"/>
        <v>9.183673469387756</v>
      </c>
    </row>
    <row r="22" spans="1:18" s="48" customFormat="1" ht="15.75">
      <c r="A22" s="52">
        <v>15</v>
      </c>
      <c r="B22" s="74" t="s">
        <v>218</v>
      </c>
      <c r="C22" s="53">
        <v>10</v>
      </c>
      <c r="D22" s="53" t="s">
        <v>112</v>
      </c>
      <c r="E22" s="53">
        <v>2</v>
      </c>
      <c r="F22" s="53">
        <v>2</v>
      </c>
      <c r="G22" s="53">
        <v>0</v>
      </c>
      <c r="H22" s="53">
        <v>0</v>
      </c>
      <c r="I22" s="53">
        <v>1</v>
      </c>
      <c r="J22" s="53">
        <v>0</v>
      </c>
      <c r="K22" s="53">
        <v>3</v>
      </c>
      <c r="L22" s="53">
        <v>0</v>
      </c>
      <c r="M22" s="53">
        <v>0</v>
      </c>
      <c r="N22" s="53">
        <v>0</v>
      </c>
      <c r="O22" s="54">
        <f t="shared" si="0"/>
        <v>8</v>
      </c>
      <c r="P22" s="55">
        <v>14</v>
      </c>
      <c r="Q22" s="54"/>
      <c r="R22" s="80">
        <f t="shared" si="1"/>
        <v>8.16326530612245</v>
      </c>
    </row>
    <row r="23" spans="1:18" s="48" customFormat="1" ht="15.75">
      <c r="A23" s="52">
        <v>16</v>
      </c>
      <c r="B23" s="75" t="s">
        <v>219</v>
      </c>
      <c r="C23" s="56">
        <v>10</v>
      </c>
      <c r="D23" s="53" t="s">
        <v>113</v>
      </c>
      <c r="E23" s="53">
        <v>1</v>
      </c>
      <c r="F23" s="53">
        <v>1</v>
      </c>
      <c r="G23" s="53">
        <v>0</v>
      </c>
      <c r="H23" s="53">
        <v>0</v>
      </c>
      <c r="I23" s="53">
        <v>0</v>
      </c>
      <c r="J23" s="53">
        <v>1</v>
      </c>
      <c r="K23" s="53">
        <v>0</v>
      </c>
      <c r="L23" s="53">
        <v>3</v>
      </c>
      <c r="M23" s="53">
        <v>0</v>
      </c>
      <c r="N23" s="53">
        <v>0</v>
      </c>
      <c r="O23" s="54">
        <f t="shared" si="0"/>
        <v>6</v>
      </c>
      <c r="P23" s="55">
        <v>15</v>
      </c>
      <c r="Q23" s="54"/>
      <c r="R23" s="80">
        <f t="shared" si="1"/>
        <v>6.122448979591836</v>
      </c>
    </row>
    <row r="24" spans="1:18" s="48" customFormat="1" ht="15.75">
      <c r="A24" s="52">
        <v>17</v>
      </c>
      <c r="B24" s="75" t="s">
        <v>220</v>
      </c>
      <c r="C24" s="53">
        <v>10</v>
      </c>
      <c r="D24" s="53" t="s">
        <v>114</v>
      </c>
      <c r="E24" s="53">
        <v>0</v>
      </c>
      <c r="F24" s="53">
        <v>2</v>
      </c>
      <c r="G24" s="53">
        <v>0</v>
      </c>
      <c r="H24" s="53">
        <v>0</v>
      </c>
      <c r="I24" s="53">
        <v>0</v>
      </c>
      <c r="J24" s="53">
        <v>0</v>
      </c>
      <c r="K24" s="53">
        <v>1</v>
      </c>
      <c r="L24" s="53">
        <v>2</v>
      </c>
      <c r="M24" s="53">
        <v>0</v>
      </c>
      <c r="N24" s="53">
        <v>1</v>
      </c>
      <c r="O24" s="54">
        <f t="shared" si="0"/>
        <v>6</v>
      </c>
      <c r="P24" s="55">
        <v>15</v>
      </c>
      <c r="Q24" s="54"/>
      <c r="R24" s="80">
        <f t="shared" si="1"/>
        <v>6.122448979591836</v>
      </c>
    </row>
    <row r="25" spans="1:18" s="48" customFormat="1" ht="15.75">
      <c r="A25" s="52">
        <v>18</v>
      </c>
      <c r="B25" s="76" t="s">
        <v>221</v>
      </c>
      <c r="C25" s="55">
        <v>10</v>
      </c>
      <c r="D25" s="53" t="s">
        <v>115</v>
      </c>
      <c r="E25" s="53">
        <v>0</v>
      </c>
      <c r="F25" s="53">
        <v>1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1</v>
      </c>
      <c r="N25" s="53">
        <v>1</v>
      </c>
      <c r="O25" s="54">
        <f t="shared" si="0"/>
        <v>3</v>
      </c>
      <c r="P25" s="55">
        <v>16</v>
      </c>
      <c r="Q25" s="54"/>
      <c r="R25" s="80">
        <f t="shared" si="1"/>
        <v>3.061224489795918</v>
      </c>
    </row>
    <row r="26" spans="1:18" s="48" customFormat="1" ht="15.75">
      <c r="A26" s="52">
        <v>19</v>
      </c>
      <c r="B26" s="76" t="s">
        <v>222</v>
      </c>
      <c r="C26" s="55">
        <v>10</v>
      </c>
      <c r="D26" s="53" t="s">
        <v>116</v>
      </c>
      <c r="E26" s="53">
        <v>0</v>
      </c>
      <c r="F26" s="53">
        <v>1</v>
      </c>
      <c r="G26" s="53">
        <v>0</v>
      </c>
      <c r="H26" s="53">
        <v>0</v>
      </c>
      <c r="I26" s="53">
        <v>2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4">
        <f t="shared" si="0"/>
        <v>3</v>
      </c>
      <c r="P26" s="55">
        <v>16</v>
      </c>
      <c r="Q26" s="54"/>
      <c r="R26" s="80">
        <f t="shared" si="1"/>
        <v>3.061224489795918</v>
      </c>
    </row>
    <row r="27" spans="1:18" s="48" customFormat="1" ht="15.75">
      <c r="A27" s="52">
        <v>20</v>
      </c>
      <c r="B27" s="76" t="s">
        <v>223</v>
      </c>
      <c r="C27" s="55">
        <v>10</v>
      </c>
      <c r="D27" s="53" t="s">
        <v>117</v>
      </c>
      <c r="E27" s="53">
        <v>2</v>
      </c>
      <c r="F27" s="53">
        <v>1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4">
        <f t="shared" si="0"/>
        <v>3</v>
      </c>
      <c r="P27" s="55">
        <v>16</v>
      </c>
      <c r="Q27" s="54"/>
      <c r="R27" s="80">
        <f t="shared" si="1"/>
        <v>3.061224489795918</v>
      </c>
    </row>
    <row r="28" spans="1:18" s="48" customFormat="1" ht="15.75">
      <c r="A28" s="52">
        <v>21</v>
      </c>
      <c r="B28" s="75" t="s">
        <v>224</v>
      </c>
      <c r="C28" s="57">
        <v>10</v>
      </c>
      <c r="D28" s="53" t="s">
        <v>118</v>
      </c>
      <c r="E28" s="53">
        <v>0</v>
      </c>
      <c r="F28" s="53">
        <v>2</v>
      </c>
      <c r="G28" s="53">
        <v>0</v>
      </c>
      <c r="H28" s="53">
        <v>0</v>
      </c>
      <c r="I28" s="53">
        <v>0</v>
      </c>
      <c r="J28" s="53">
        <v>1</v>
      </c>
      <c r="K28" s="53">
        <v>0</v>
      </c>
      <c r="L28" s="53">
        <v>0</v>
      </c>
      <c r="M28" s="53">
        <v>0</v>
      </c>
      <c r="N28" s="53">
        <v>0</v>
      </c>
      <c r="O28" s="54">
        <f t="shared" si="0"/>
        <v>3</v>
      </c>
      <c r="P28" s="55">
        <v>16</v>
      </c>
      <c r="Q28" s="54"/>
      <c r="R28" s="80">
        <f t="shared" si="1"/>
        <v>3.061224489795918</v>
      </c>
    </row>
    <row r="29" spans="1:18" s="48" customFormat="1" ht="15.75">
      <c r="A29" s="52">
        <v>22</v>
      </c>
      <c r="B29" s="76" t="s">
        <v>225</v>
      </c>
      <c r="C29" s="56">
        <v>10</v>
      </c>
      <c r="D29" s="53" t="s">
        <v>119</v>
      </c>
      <c r="E29" s="53">
        <v>1</v>
      </c>
      <c r="F29" s="53">
        <v>1.5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4">
        <f t="shared" si="0"/>
        <v>2.5</v>
      </c>
      <c r="P29" s="55">
        <v>17</v>
      </c>
      <c r="Q29" s="54"/>
      <c r="R29" s="80">
        <f t="shared" si="1"/>
        <v>2.5510204081632653</v>
      </c>
    </row>
    <row r="30" spans="1:18" s="48" customFormat="1" ht="15.75">
      <c r="A30" s="52">
        <v>23</v>
      </c>
      <c r="B30" s="76" t="s">
        <v>226</v>
      </c>
      <c r="C30" s="55">
        <v>10</v>
      </c>
      <c r="D30" s="53" t="s">
        <v>120</v>
      </c>
      <c r="E30" s="53">
        <v>0</v>
      </c>
      <c r="F30" s="53">
        <v>2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4">
        <f t="shared" si="0"/>
        <v>2</v>
      </c>
      <c r="P30" s="55">
        <v>18</v>
      </c>
      <c r="Q30" s="54"/>
      <c r="R30" s="80">
        <f t="shared" si="1"/>
        <v>2.0408163265306123</v>
      </c>
    </row>
    <row r="31" spans="1:18" s="48" customFormat="1" ht="15.75">
      <c r="A31" s="52">
        <v>24</v>
      </c>
      <c r="B31" s="76" t="s">
        <v>227</v>
      </c>
      <c r="C31" s="55">
        <v>10</v>
      </c>
      <c r="D31" s="55" t="s">
        <v>121</v>
      </c>
      <c r="E31" s="55">
        <v>2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4">
        <f t="shared" si="0"/>
        <v>2</v>
      </c>
      <c r="P31" s="55">
        <v>18</v>
      </c>
      <c r="Q31" s="54"/>
      <c r="R31" s="80">
        <f t="shared" si="1"/>
        <v>2.0408163265306123</v>
      </c>
    </row>
    <row r="32" spans="1:18" s="48" customFormat="1" ht="15.75">
      <c r="A32" s="52">
        <v>25</v>
      </c>
      <c r="B32" s="75" t="s">
        <v>228</v>
      </c>
      <c r="C32" s="55">
        <v>10</v>
      </c>
      <c r="D32" s="55" t="s">
        <v>122</v>
      </c>
      <c r="E32" s="55">
        <v>1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0.5</v>
      </c>
      <c r="L32" s="55">
        <v>0</v>
      </c>
      <c r="M32" s="55">
        <v>0</v>
      </c>
      <c r="N32" s="55">
        <v>0</v>
      </c>
      <c r="O32" s="54">
        <f t="shared" si="0"/>
        <v>1.5</v>
      </c>
      <c r="P32" s="55">
        <v>19</v>
      </c>
      <c r="Q32" s="54"/>
      <c r="R32" s="80">
        <f t="shared" si="1"/>
        <v>1.530612244897959</v>
      </c>
    </row>
    <row r="33" spans="1:18" s="48" customFormat="1" ht="15.75">
      <c r="A33" s="52">
        <v>26</v>
      </c>
      <c r="B33" s="76" t="s">
        <v>229</v>
      </c>
      <c r="C33" s="55">
        <v>10</v>
      </c>
      <c r="D33" s="55" t="s">
        <v>123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1</v>
      </c>
      <c r="N33" s="55">
        <v>0</v>
      </c>
      <c r="O33" s="54">
        <f t="shared" si="0"/>
        <v>1</v>
      </c>
      <c r="P33" s="55">
        <v>20</v>
      </c>
      <c r="Q33" s="54"/>
      <c r="R33" s="80">
        <f t="shared" si="1"/>
        <v>1.0204081632653061</v>
      </c>
    </row>
    <row r="34" spans="1:18" s="48" customFormat="1" ht="24.75" customHeight="1">
      <c r="A34" s="7"/>
      <c r="B34" s="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7"/>
      <c r="P34"/>
      <c r="Q34"/>
      <c r="R34" s="27"/>
    </row>
    <row r="35" spans="1:18" s="48" customFormat="1" ht="24.75" customHeight="1">
      <c r="A35" s="7"/>
      <c r="B35" s="7"/>
      <c r="C35" s="65" t="s">
        <v>96</v>
      </c>
      <c r="D35" s="78"/>
      <c r="E35" s="11"/>
      <c r="F35" s="11"/>
      <c r="G35" s="11"/>
      <c r="H35" s="11"/>
      <c r="I35" s="11"/>
      <c r="J35" s="11"/>
      <c r="K35" s="11"/>
      <c r="L35" s="16"/>
      <c r="M35" s="22"/>
      <c r="N35" s="22"/>
      <c r="O35" s="24"/>
      <c r="P35"/>
      <c r="Q35"/>
      <c r="R35"/>
    </row>
    <row r="36" spans="1:18" s="48" customFormat="1" ht="24.75" customHeight="1">
      <c r="A36" s="7"/>
      <c r="B36" s="7"/>
      <c r="C36" s="66"/>
      <c r="D36" s="78"/>
      <c r="E36" s="11"/>
      <c r="F36" s="11"/>
      <c r="G36" s="2"/>
      <c r="H36" s="2"/>
      <c r="I36" s="2"/>
      <c r="J36" s="2"/>
      <c r="K36" s="2"/>
      <c r="L36" s="16"/>
      <c r="M36" s="22"/>
      <c r="N36" s="22"/>
      <c r="O36" s="24"/>
      <c r="P36"/>
      <c r="Q36"/>
      <c r="R36"/>
    </row>
    <row r="37" spans="1:18" s="48" customFormat="1" ht="24.75" customHeight="1">
      <c r="A37" s="7"/>
      <c r="B37" s="7"/>
      <c r="C37" s="65" t="s">
        <v>26</v>
      </c>
      <c r="D37" s="78"/>
      <c r="E37" s="11"/>
      <c r="F37" s="11"/>
      <c r="G37" s="2"/>
      <c r="H37" s="2"/>
      <c r="I37" s="2"/>
      <c r="J37" s="2"/>
      <c r="K37" s="2"/>
      <c r="L37" s="16"/>
      <c r="M37" s="22"/>
      <c r="N37" s="22"/>
      <c r="O37" s="24"/>
      <c r="P37"/>
      <c r="Q37"/>
      <c r="R37"/>
    </row>
    <row r="38" spans="1:18" ht="15.75">
      <c r="A38" s="7"/>
      <c r="B38" s="7"/>
      <c r="C38" s="65" t="s">
        <v>27</v>
      </c>
      <c r="D38" s="78"/>
      <c r="E38" s="11"/>
      <c r="F38" s="11"/>
      <c r="L38" s="16"/>
      <c r="M38" s="22"/>
      <c r="N38" s="22"/>
      <c r="O38" s="24"/>
      <c r="R38"/>
    </row>
    <row r="39" spans="1:18" ht="15.75">
      <c r="A39" s="7"/>
      <c r="B39" s="7"/>
      <c r="C39" s="65" t="s">
        <v>28</v>
      </c>
      <c r="D39" s="78"/>
      <c r="E39" s="11"/>
      <c r="F39" s="11"/>
      <c r="M39"/>
      <c r="N39"/>
      <c r="O39" s="2"/>
      <c r="R39"/>
    </row>
    <row r="40" spans="1:18" ht="15.75">
      <c r="A40" s="7"/>
      <c r="B40" s="7"/>
      <c r="C40" s="65" t="s">
        <v>97</v>
      </c>
      <c r="D40" s="78"/>
      <c r="E40" s="11"/>
      <c r="F40" s="11"/>
      <c r="M40"/>
      <c r="N40"/>
      <c r="O40" s="2"/>
      <c r="R40"/>
    </row>
    <row r="41" spans="1:18" ht="15.75">
      <c r="A41" s="7"/>
      <c r="B41" s="7"/>
      <c r="C41" s="65" t="s">
        <v>15</v>
      </c>
      <c r="D41" s="78"/>
      <c r="E41" s="11"/>
      <c r="F41" s="11"/>
      <c r="M41"/>
      <c r="N41"/>
      <c r="O41" s="2"/>
      <c r="R41"/>
    </row>
    <row r="42" spans="1:2" ht="15.75">
      <c r="A42" s="7"/>
      <c r="B42" s="9"/>
    </row>
    <row r="43" spans="1:2" ht="15.75">
      <c r="A43" s="7"/>
      <c r="B43" s="9"/>
    </row>
    <row r="44" spans="1:2" ht="15">
      <c r="A44" s="7"/>
      <c r="B44" s="7"/>
    </row>
    <row r="45" spans="1:2" ht="15.75">
      <c r="A45" s="7"/>
      <c r="B45" s="10"/>
    </row>
  </sheetData>
  <sheetProtection/>
  <mergeCells count="5">
    <mergeCell ref="A1:O1"/>
    <mergeCell ref="A2:O2"/>
    <mergeCell ref="A3:R3"/>
    <mergeCell ref="A4:O4"/>
    <mergeCell ref="A5:O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="70" zoomScaleSheetLayoutView="70" zoomScalePageLayoutView="0" workbookViewId="0" topLeftCell="A1">
      <selection activeCell="C6" sqref="C1:E16384"/>
    </sheetView>
  </sheetViews>
  <sheetFormatPr defaultColWidth="9.140625" defaultRowHeight="15"/>
  <cols>
    <col min="1" max="1" width="5.421875" style="0" customWidth="1"/>
    <col min="2" max="2" width="25.00390625" style="1" customWidth="1"/>
    <col min="3" max="3" width="4.57421875" style="2" customWidth="1"/>
    <col min="4" max="4" width="25.57421875" style="2" customWidth="1"/>
    <col min="5" max="11" width="4.7109375" style="2" customWidth="1"/>
    <col min="12" max="13" width="5.7109375" style="2" customWidth="1"/>
    <col min="14" max="14" width="4.7109375" style="2" customWidth="1"/>
    <col min="15" max="15" width="4.57421875" style="2" customWidth="1"/>
    <col min="16" max="16" width="4.140625" style="0" customWidth="1"/>
    <col min="17" max="17" width="4.00390625" style="0" customWidth="1"/>
    <col min="18" max="18" width="9.28125" style="2" customWidth="1"/>
  </cols>
  <sheetData>
    <row r="1" spans="1:18" ht="15.75">
      <c r="A1" s="106" t="s">
        <v>30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91"/>
      <c r="Q1" s="91"/>
      <c r="R1" s="92"/>
    </row>
    <row r="2" spans="1:18" ht="15.75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91"/>
      <c r="Q2" s="91"/>
      <c r="R2" s="92"/>
    </row>
    <row r="3" spans="1:18" ht="32.25" customHeight="1">
      <c r="A3" s="108" t="s">
        <v>13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15.75">
      <c r="A4" s="103" t="s">
        <v>31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91"/>
      <c r="Q4" s="91"/>
      <c r="R4" s="92"/>
    </row>
    <row r="5" spans="1:18" ht="15.75">
      <c r="A5" s="103" t="s">
        <v>36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91"/>
      <c r="Q5" s="91"/>
      <c r="R5" s="92"/>
    </row>
    <row r="6" spans="1:18" ht="15">
      <c r="A6" s="12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91"/>
      <c r="Q6" s="91"/>
      <c r="R6" s="92"/>
    </row>
    <row r="7" spans="1:18" s="61" customFormat="1" ht="94.5">
      <c r="A7" s="58" t="s">
        <v>1</v>
      </c>
      <c r="B7" s="59" t="s">
        <v>2</v>
      </c>
      <c r="C7" s="60" t="s">
        <v>3</v>
      </c>
      <c r="D7" s="60" t="s">
        <v>14</v>
      </c>
      <c r="E7" s="60" t="s">
        <v>5</v>
      </c>
      <c r="F7" s="60" t="s">
        <v>6</v>
      </c>
      <c r="G7" s="60" t="s">
        <v>16</v>
      </c>
      <c r="H7" s="60" t="s">
        <v>17</v>
      </c>
      <c r="I7" s="60" t="s">
        <v>18</v>
      </c>
      <c r="J7" s="60" t="s">
        <v>19</v>
      </c>
      <c r="K7" s="60" t="s">
        <v>20</v>
      </c>
      <c r="L7" s="60" t="s">
        <v>21</v>
      </c>
      <c r="M7" s="60" t="s">
        <v>22</v>
      </c>
      <c r="N7" s="60" t="s">
        <v>35</v>
      </c>
      <c r="O7" s="60" t="s">
        <v>4</v>
      </c>
      <c r="P7" s="60" t="s">
        <v>10</v>
      </c>
      <c r="Q7" s="60" t="s">
        <v>11</v>
      </c>
      <c r="R7" s="58" t="s">
        <v>12</v>
      </c>
    </row>
    <row r="8" spans="1:18" s="48" customFormat="1" ht="15.75">
      <c r="A8" s="34">
        <v>1</v>
      </c>
      <c r="B8" s="72" t="s">
        <v>180</v>
      </c>
      <c r="C8" s="62">
        <v>11</v>
      </c>
      <c r="D8" s="53" t="s">
        <v>156</v>
      </c>
      <c r="E8" s="62">
        <v>0</v>
      </c>
      <c r="F8" s="62">
        <v>2</v>
      </c>
      <c r="G8" s="62">
        <v>10</v>
      </c>
      <c r="H8" s="62">
        <v>5</v>
      </c>
      <c r="I8" s="62">
        <v>0</v>
      </c>
      <c r="J8" s="62">
        <v>1</v>
      </c>
      <c r="K8" s="62">
        <v>2</v>
      </c>
      <c r="L8" s="62">
        <v>11</v>
      </c>
      <c r="M8" s="62">
        <v>0</v>
      </c>
      <c r="N8" s="62">
        <v>1</v>
      </c>
      <c r="O8" s="63">
        <f aca="true" t="shared" si="0" ref="O8:O31">SUM(E8:N8)</f>
        <v>32</v>
      </c>
      <c r="P8" s="64">
        <v>1</v>
      </c>
      <c r="Q8" s="63"/>
      <c r="R8" s="89">
        <f aca="true" t="shared" si="1" ref="R8:R31">O8/98*100</f>
        <v>32.6530612244898</v>
      </c>
    </row>
    <row r="9" spans="1:18" s="48" customFormat="1" ht="15.75">
      <c r="A9" s="34">
        <v>2</v>
      </c>
      <c r="B9" s="73" t="s">
        <v>181</v>
      </c>
      <c r="C9" s="62">
        <v>11</v>
      </c>
      <c r="D9" s="53" t="s">
        <v>157</v>
      </c>
      <c r="E9" s="62">
        <v>2</v>
      </c>
      <c r="F9" s="62">
        <v>2</v>
      </c>
      <c r="G9" s="62">
        <v>0</v>
      </c>
      <c r="H9" s="62">
        <v>1</v>
      </c>
      <c r="I9" s="62">
        <v>3</v>
      </c>
      <c r="J9" s="62">
        <v>1</v>
      </c>
      <c r="K9" s="62">
        <v>9</v>
      </c>
      <c r="L9" s="62">
        <v>10</v>
      </c>
      <c r="M9" s="62">
        <v>2</v>
      </c>
      <c r="N9" s="62">
        <v>0</v>
      </c>
      <c r="O9" s="63">
        <f t="shared" si="0"/>
        <v>30</v>
      </c>
      <c r="P9" s="64">
        <v>2</v>
      </c>
      <c r="Q9" s="63"/>
      <c r="R9" s="89">
        <f t="shared" si="1"/>
        <v>30.612244897959183</v>
      </c>
    </row>
    <row r="10" spans="1:18" s="48" customFormat="1" ht="15.75">
      <c r="A10" s="34">
        <v>3</v>
      </c>
      <c r="B10" s="76" t="s">
        <v>182</v>
      </c>
      <c r="C10" s="62">
        <v>11</v>
      </c>
      <c r="D10" s="53" t="s">
        <v>158</v>
      </c>
      <c r="E10" s="62">
        <v>4</v>
      </c>
      <c r="F10" s="62">
        <v>3</v>
      </c>
      <c r="G10" s="62">
        <v>0</v>
      </c>
      <c r="H10" s="62">
        <v>2</v>
      </c>
      <c r="I10" s="62">
        <v>4</v>
      </c>
      <c r="J10" s="62">
        <v>1</v>
      </c>
      <c r="K10" s="62">
        <v>6</v>
      </c>
      <c r="L10" s="62">
        <v>5</v>
      </c>
      <c r="M10" s="62">
        <v>2</v>
      </c>
      <c r="N10" s="62">
        <v>3</v>
      </c>
      <c r="O10" s="63">
        <f t="shared" si="0"/>
        <v>30</v>
      </c>
      <c r="P10" s="64">
        <v>2</v>
      </c>
      <c r="Q10" s="63"/>
      <c r="R10" s="89">
        <f t="shared" si="1"/>
        <v>30.612244897959183</v>
      </c>
    </row>
    <row r="11" spans="1:18" s="48" customFormat="1" ht="15.75">
      <c r="A11" s="34">
        <v>4</v>
      </c>
      <c r="B11" s="72" t="s">
        <v>183</v>
      </c>
      <c r="C11" s="62">
        <v>11</v>
      </c>
      <c r="D11" s="53" t="s">
        <v>159</v>
      </c>
      <c r="E11" s="62">
        <v>2</v>
      </c>
      <c r="F11" s="62">
        <v>2</v>
      </c>
      <c r="G11" s="62">
        <v>6</v>
      </c>
      <c r="H11" s="62">
        <v>2</v>
      </c>
      <c r="I11" s="62">
        <v>3</v>
      </c>
      <c r="J11" s="62">
        <v>1</v>
      </c>
      <c r="K11" s="62">
        <v>1</v>
      </c>
      <c r="L11" s="62">
        <v>5</v>
      </c>
      <c r="M11" s="62">
        <v>0</v>
      </c>
      <c r="N11" s="62">
        <v>0</v>
      </c>
      <c r="O11" s="63">
        <f t="shared" si="0"/>
        <v>22</v>
      </c>
      <c r="P11" s="64">
        <v>3</v>
      </c>
      <c r="Q11" s="63"/>
      <c r="R11" s="89">
        <f t="shared" si="1"/>
        <v>22.448979591836736</v>
      </c>
    </row>
    <row r="12" spans="1:18" s="48" customFormat="1" ht="15.75">
      <c r="A12" s="34">
        <v>5</v>
      </c>
      <c r="B12" s="74" t="s">
        <v>184</v>
      </c>
      <c r="C12" s="62">
        <v>11</v>
      </c>
      <c r="D12" s="53" t="s">
        <v>160</v>
      </c>
      <c r="E12" s="62">
        <v>2</v>
      </c>
      <c r="F12" s="62">
        <v>1</v>
      </c>
      <c r="G12" s="62">
        <v>0</v>
      </c>
      <c r="H12" s="62">
        <v>1</v>
      </c>
      <c r="I12" s="62">
        <v>2</v>
      </c>
      <c r="J12" s="62">
        <v>1</v>
      </c>
      <c r="K12" s="62">
        <v>9</v>
      </c>
      <c r="L12" s="62">
        <v>3</v>
      </c>
      <c r="M12" s="62">
        <v>1</v>
      </c>
      <c r="N12" s="62">
        <v>1.5</v>
      </c>
      <c r="O12" s="63">
        <f t="shared" si="0"/>
        <v>21.5</v>
      </c>
      <c r="P12" s="64">
        <v>4</v>
      </c>
      <c r="Q12" s="63"/>
      <c r="R12" s="89">
        <f t="shared" si="1"/>
        <v>21.93877551020408</v>
      </c>
    </row>
    <row r="13" spans="1:18" s="48" customFormat="1" ht="15.75">
      <c r="A13" s="34">
        <v>6</v>
      </c>
      <c r="B13" s="72" t="s">
        <v>185</v>
      </c>
      <c r="C13" s="62">
        <v>11</v>
      </c>
      <c r="D13" s="53" t="s">
        <v>161</v>
      </c>
      <c r="E13" s="62">
        <v>2</v>
      </c>
      <c r="F13" s="62">
        <v>1.5</v>
      </c>
      <c r="G13" s="62">
        <v>1</v>
      </c>
      <c r="H13" s="62">
        <v>1</v>
      </c>
      <c r="I13" s="62">
        <v>3</v>
      </c>
      <c r="J13" s="62">
        <v>1.5</v>
      </c>
      <c r="K13" s="62">
        <v>4</v>
      </c>
      <c r="L13" s="62">
        <v>4</v>
      </c>
      <c r="M13" s="62">
        <v>0</v>
      </c>
      <c r="N13" s="62">
        <v>2</v>
      </c>
      <c r="O13" s="63">
        <f t="shared" si="0"/>
        <v>20</v>
      </c>
      <c r="P13" s="64">
        <v>5</v>
      </c>
      <c r="Q13" s="63"/>
      <c r="R13" s="89">
        <f t="shared" si="1"/>
        <v>20.408163265306122</v>
      </c>
    </row>
    <row r="14" spans="1:18" s="48" customFormat="1" ht="15.75">
      <c r="A14" s="34">
        <v>7</v>
      </c>
      <c r="B14" s="74" t="s">
        <v>186</v>
      </c>
      <c r="C14" s="62">
        <v>11</v>
      </c>
      <c r="D14" s="53" t="s">
        <v>162</v>
      </c>
      <c r="E14" s="62">
        <v>2</v>
      </c>
      <c r="F14" s="62">
        <v>2</v>
      </c>
      <c r="G14" s="62">
        <v>5</v>
      </c>
      <c r="H14" s="62">
        <v>0</v>
      </c>
      <c r="I14" s="62">
        <v>0</v>
      </c>
      <c r="J14" s="62">
        <v>0</v>
      </c>
      <c r="K14" s="62">
        <v>6</v>
      </c>
      <c r="L14" s="62">
        <v>0</v>
      </c>
      <c r="M14" s="62">
        <v>2</v>
      </c>
      <c r="N14" s="62">
        <v>1.5</v>
      </c>
      <c r="O14" s="63">
        <f t="shared" si="0"/>
        <v>18.5</v>
      </c>
      <c r="P14" s="64">
        <v>6</v>
      </c>
      <c r="Q14" s="63"/>
      <c r="R14" s="89">
        <f t="shared" si="1"/>
        <v>18.877551020408163</v>
      </c>
    </row>
    <row r="15" spans="1:18" s="48" customFormat="1" ht="15.75">
      <c r="A15" s="34">
        <v>8</v>
      </c>
      <c r="B15" s="75" t="s">
        <v>187</v>
      </c>
      <c r="C15" s="62">
        <v>11</v>
      </c>
      <c r="D15" s="53" t="s">
        <v>163</v>
      </c>
      <c r="E15" s="62">
        <v>0</v>
      </c>
      <c r="F15" s="62">
        <v>2</v>
      </c>
      <c r="G15" s="62">
        <v>6</v>
      </c>
      <c r="H15" s="62">
        <v>1</v>
      </c>
      <c r="I15" s="62">
        <v>2</v>
      </c>
      <c r="J15" s="62">
        <v>1</v>
      </c>
      <c r="K15" s="62">
        <v>1</v>
      </c>
      <c r="L15" s="62">
        <v>4</v>
      </c>
      <c r="M15" s="62">
        <v>0</v>
      </c>
      <c r="N15" s="62">
        <v>0</v>
      </c>
      <c r="O15" s="63">
        <f t="shared" si="0"/>
        <v>17</v>
      </c>
      <c r="P15" s="64">
        <v>7</v>
      </c>
      <c r="Q15" s="63"/>
      <c r="R15" s="89">
        <f t="shared" si="1"/>
        <v>17.346938775510203</v>
      </c>
    </row>
    <row r="16" spans="1:18" s="48" customFormat="1" ht="15.75">
      <c r="A16" s="34">
        <v>9</v>
      </c>
      <c r="B16" s="74" t="s">
        <v>188</v>
      </c>
      <c r="C16" s="62">
        <v>11</v>
      </c>
      <c r="D16" s="53" t="s">
        <v>164</v>
      </c>
      <c r="E16" s="62">
        <v>2</v>
      </c>
      <c r="F16" s="62">
        <v>1</v>
      </c>
      <c r="G16" s="62">
        <v>3</v>
      </c>
      <c r="H16" s="62">
        <v>0</v>
      </c>
      <c r="I16" s="62">
        <v>2</v>
      </c>
      <c r="J16" s="62">
        <v>0</v>
      </c>
      <c r="K16" s="62">
        <v>2</v>
      </c>
      <c r="L16" s="62">
        <v>4</v>
      </c>
      <c r="M16" s="62">
        <v>0</v>
      </c>
      <c r="N16" s="62">
        <v>1</v>
      </c>
      <c r="O16" s="63">
        <f t="shared" si="0"/>
        <v>15</v>
      </c>
      <c r="P16" s="64">
        <v>8</v>
      </c>
      <c r="Q16" s="63"/>
      <c r="R16" s="89">
        <f t="shared" si="1"/>
        <v>15.306122448979592</v>
      </c>
    </row>
    <row r="17" spans="1:18" s="48" customFormat="1" ht="15.75">
      <c r="A17" s="34">
        <v>10</v>
      </c>
      <c r="B17" s="75" t="s">
        <v>189</v>
      </c>
      <c r="C17" s="62">
        <v>11</v>
      </c>
      <c r="D17" s="53" t="s">
        <v>165</v>
      </c>
      <c r="E17" s="62">
        <v>1</v>
      </c>
      <c r="F17" s="62">
        <v>4</v>
      </c>
      <c r="G17" s="62">
        <v>0</v>
      </c>
      <c r="H17" s="62">
        <v>2</v>
      </c>
      <c r="I17" s="62">
        <v>1</v>
      </c>
      <c r="J17" s="62">
        <v>0</v>
      </c>
      <c r="K17" s="62">
        <v>0</v>
      </c>
      <c r="L17" s="62">
        <v>4</v>
      </c>
      <c r="M17" s="62">
        <v>0</v>
      </c>
      <c r="N17" s="62">
        <v>2</v>
      </c>
      <c r="O17" s="63">
        <f t="shared" si="0"/>
        <v>14</v>
      </c>
      <c r="P17" s="64">
        <v>9</v>
      </c>
      <c r="Q17" s="63"/>
      <c r="R17" s="89">
        <f t="shared" si="1"/>
        <v>14.285714285714285</v>
      </c>
    </row>
    <row r="18" spans="1:18" s="48" customFormat="1" ht="15.75">
      <c r="A18" s="34">
        <v>11</v>
      </c>
      <c r="B18" s="73" t="s">
        <v>190</v>
      </c>
      <c r="C18" s="62">
        <v>11</v>
      </c>
      <c r="D18" s="53" t="s">
        <v>166</v>
      </c>
      <c r="E18" s="62">
        <v>2</v>
      </c>
      <c r="F18" s="62">
        <v>1</v>
      </c>
      <c r="G18" s="62">
        <v>0</v>
      </c>
      <c r="H18" s="62">
        <v>0</v>
      </c>
      <c r="I18" s="62">
        <v>0</v>
      </c>
      <c r="J18" s="62">
        <v>0</v>
      </c>
      <c r="K18" s="62">
        <v>5</v>
      </c>
      <c r="L18" s="62">
        <v>3</v>
      </c>
      <c r="M18" s="62">
        <v>2</v>
      </c>
      <c r="N18" s="62">
        <v>0.5</v>
      </c>
      <c r="O18" s="63">
        <f t="shared" si="0"/>
        <v>13.5</v>
      </c>
      <c r="P18" s="64">
        <v>10</v>
      </c>
      <c r="Q18" s="63"/>
      <c r="R18" s="89">
        <f t="shared" si="1"/>
        <v>13.77551020408163</v>
      </c>
    </row>
    <row r="19" spans="1:18" s="48" customFormat="1" ht="15.75">
      <c r="A19" s="34">
        <v>12</v>
      </c>
      <c r="B19" s="73" t="s">
        <v>191</v>
      </c>
      <c r="C19" s="62">
        <v>11</v>
      </c>
      <c r="D19" s="53" t="s">
        <v>167</v>
      </c>
      <c r="E19" s="62">
        <v>2</v>
      </c>
      <c r="F19" s="62">
        <v>1</v>
      </c>
      <c r="G19" s="62">
        <v>3</v>
      </c>
      <c r="H19" s="62">
        <v>0</v>
      </c>
      <c r="I19" s="62">
        <v>0</v>
      </c>
      <c r="J19" s="62">
        <v>1</v>
      </c>
      <c r="K19" s="62">
        <v>4</v>
      </c>
      <c r="L19" s="62">
        <v>0</v>
      </c>
      <c r="M19" s="62">
        <v>0</v>
      </c>
      <c r="N19" s="62">
        <v>0</v>
      </c>
      <c r="O19" s="63">
        <f t="shared" si="0"/>
        <v>11</v>
      </c>
      <c r="P19" s="64">
        <v>11</v>
      </c>
      <c r="Q19" s="63"/>
      <c r="R19" s="89">
        <f t="shared" si="1"/>
        <v>11.224489795918368</v>
      </c>
    </row>
    <row r="20" spans="1:18" s="48" customFormat="1" ht="15.75">
      <c r="A20" s="34">
        <v>13</v>
      </c>
      <c r="B20" s="72" t="s">
        <v>192</v>
      </c>
      <c r="C20" s="62">
        <v>11</v>
      </c>
      <c r="D20" s="53" t="s">
        <v>168</v>
      </c>
      <c r="E20" s="62">
        <v>1</v>
      </c>
      <c r="F20" s="62">
        <v>1</v>
      </c>
      <c r="G20" s="62">
        <v>3</v>
      </c>
      <c r="H20" s="62">
        <v>0</v>
      </c>
      <c r="I20" s="62">
        <v>0</v>
      </c>
      <c r="J20" s="62">
        <v>1</v>
      </c>
      <c r="K20" s="62">
        <v>0</v>
      </c>
      <c r="L20" s="62">
        <v>2</v>
      </c>
      <c r="M20" s="62">
        <v>0</v>
      </c>
      <c r="N20" s="62">
        <v>3</v>
      </c>
      <c r="O20" s="63">
        <f t="shared" si="0"/>
        <v>11</v>
      </c>
      <c r="P20" s="64">
        <v>11</v>
      </c>
      <c r="Q20" s="63"/>
      <c r="R20" s="89">
        <f t="shared" si="1"/>
        <v>11.224489795918368</v>
      </c>
    </row>
    <row r="21" spans="1:18" s="48" customFormat="1" ht="15.75">
      <c r="A21" s="34">
        <v>14</v>
      </c>
      <c r="B21" s="75" t="s">
        <v>193</v>
      </c>
      <c r="C21" s="62">
        <v>11</v>
      </c>
      <c r="D21" s="53" t="s">
        <v>169</v>
      </c>
      <c r="E21" s="62">
        <v>0</v>
      </c>
      <c r="F21" s="62">
        <v>1</v>
      </c>
      <c r="G21" s="62">
        <v>0</v>
      </c>
      <c r="H21" s="62">
        <v>5</v>
      </c>
      <c r="I21" s="62">
        <v>0</v>
      </c>
      <c r="J21" s="62">
        <v>1</v>
      </c>
      <c r="K21" s="62">
        <v>0</v>
      </c>
      <c r="L21" s="62">
        <v>0</v>
      </c>
      <c r="M21" s="62">
        <v>2</v>
      </c>
      <c r="N21" s="62">
        <v>0</v>
      </c>
      <c r="O21" s="63">
        <f t="shared" si="0"/>
        <v>9</v>
      </c>
      <c r="P21" s="64">
        <v>12</v>
      </c>
      <c r="Q21" s="63"/>
      <c r="R21" s="89">
        <f t="shared" si="1"/>
        <v>9.183673469387756</v>
      </c>
    </row>
    <row r="22" spans="1:18" s="48" customFormat="1" ht="15.75">
      <c r="A22" s="34">
        <v>15</v>
      </c>
      <c r="B22" s="73" t="s">
        <v>194</v>
      </c>
      <c r="C22" s="62">
        <v>11</v>
      </c>
      <c r="D22" s="53" t="s">
        <v>170</v>
      </c>
      <c r="E22" s="62">
        <v>3</v>
      </c>
      <c r="F22" s="62">
        <v>1</v>
      </c>
      <c r="G22" s="62">
        <v>0</v>
      </c>
      <c r="H22" s="62">
        <v>0</v>
      </c>
      <c r="I22" s="62">
        <v>0</v>
      </c>
      <c r="J22" s="62">
        <v>2</v>
      </c>
      <c r="K22" s="62">
        <v>0</v>
      </c>
      <c r="L22" s="62">
        <v>1</v>
      </c>
      <c r="M22" s="62">
        <v>0</v>
      </c>
      <c r="N22" s="62">
        <v>1</v>
      </c>
      <c r="O22" s="63">
        <f t="shared" si="0"/>
        <v>8</v>
      </c>
      <c r="P22" s="64">
        <v>13</v>
      </c>
      <c r="Q22" s="63"/>
      <c r="R22" s="89">
        <f t="shared" si="1"/>
        <v>8.16326530612245</v>
      </c>
    </row>
    <row r="23" spans="1:18" s="48" customFormat="1" ht="15.75">
      <c r="A23" s="34">
        <v>16</v>
      </c>
      <c r="B23" s="81" t="s">
        <v>195</v>
      </c>
      <c r="C23" s="62">
        <v>11</v>
      </c>
      <c r="D23" s="53" t="s">
        <v>171</v>
      </c>
      <c r="E23" s="62">
        <v>2</v>
      </c>
      <c r="F23" s="62">
        <v>0.5</v>
      </c>
      <c r="G23" s="62">
        <v>0</v>
      </c>
      <c r="H23" s="62">
        <v>0.5</v>
      </c>
      <c r="I23" s="62">
        <v>0</v>
      </c>
      <c r="J23" s="62">
        <v>0</v>
      </c>
      <c r="K23" s="62">
        <v>0</v>
      </c>
      <c r="L23" s="62">
        <v>4</v>
      </c>
      <c r="M23" s="62">
        <v>0</v>
      </c>
      <c r="N23" s="62">
        <v>1</v>
      </c>
      <c r="O23" s="63">
        <f t="shared" si="0"/>
        <v>8</v>
      </c>
      <c r="P23" s="64">
        <v>13</v>
      </c>
      <c r="Q23" s="63"/>
      <c r="R23" s="89">
        <f t="shared" si="1"/>
        <v>8.16326530612245</v>
      </c>
    </row>
    <row r="24" spans="1:18" s="48" customFormat="1" ht="15.75">
      <c r="A24" s="34">
        <v>17</v>
      </c>
      <c r="B24" s="76" t="s">
        <v>196</v>
      </c>
      <c r="C24" s="62">
        <v>11</v>
      </c>
      <c r="D24" s="53" t="s">
        <v>172</v>
      </c>
      <c r="E24" s="62">
        <v>2</v>
      </c>
      <c r="F24" s="62">
        <v>2</v>
      </c>
      <c r="G24" s="62">
        <v>0</v>
      </c>
      <c r="H24" s="62">
        <v>1</v>
      </c>
      <c r="I24" s="62">
        <v>0</v>
      </c>
      <c r="J24" s="62">
        <v>0</v>
      </c>
      <c r="K24" s="62">
        <v>0</v>
      </c>
      <c r="L24" s="62">
        <v>1</v>
      </c>
      <c r="M24" s="62">
        <v>0</v>
      </c>
      <c r="N24" s="62">
        <v>1</v>
      </c>
      <c r="O24" s="63">
        <f t="shared" si="0"/>
        <v>7</v>
      </c>
      <c r="P24" s="64">
        <v>14</v>
      </c>
      <c r="Q24" s="63"/>
      <c r="R24" s="89">
        <f t="shared" si="1"/>
        <v>7.142857142857142</v>
      </c>
    </row>
    <row r="25" spans="1:18" s="48" customFormat="1" ht="15.75">
      <c r="A25" s="34">
        <v>18</v>
      </c>
      <c r="B25" s="76" t="s">
        <v>197</v>
      </c>
      <c r="C25" s="62">
        <v>11</v>
      </c>
      <c r="D25" s="53" t="s">
        <v>173</v>
      </c>
      <c r="E25" s="62">
        <v>0</v>
      </c>
      <c r="F25" s="62">
        <v>2</v>
      </c>
      <c r="G25" s="62">
        <v>2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1</v>
      </c>
      <c r="N25" s="62">
        <v>1</v>
      </c>
      <c r="O25" s="63">
        <f t="shared" si="0"/>
        <v>6</v>
      </c>
      <c r="P25" s="64">
        <v>15</v>
      </c>
      <c r="Q25" s="63"/>
      <c r="R25" s="89">
        <f t="shared" si="1"/>
        <v>6.122448979591836</v>
      </c>
    </row>
    <row r="26" spans="1:18" s="48" customFormat="1" ht="15.75">
      <c r="A26" s="34">
        <v>19</v>
      </c>
      <c r="B26" s="76" t="s">
        <v>198</v>
      </c>
      <c r="C26" s="62">
        <v>11</v>
      </c>
      <c r="D26" s="53" t="s">
        <v>174</v>
      </c>
      <c r="E26" s="62">
        <v>3</v>
      </c>
      <c r="F26" s="62">
        <v>0.5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2</v>
      </c>
      <c r="O26" s="63">
        <f t="shared" si="0"/>
        <v>5.5</v>
      </c>
      <c r="P26" s="64">
        <v>16</v>
      </c>
      <c r="Q26" s="63"/>
      <c r="R26" s="89">
        <f t="shared" si="1"/>
        <v>5.612244897959184</v>
      </c>
    </row>
    <row r="27" spans="1:18" s="48" customFormat="1" ht="15.75">
      <c r="A27" s="34">
        <v>20</v>
      </c>
      <c r="B27" s="75" t="s">
        <v>199</v>
      </c>
      <c r="C27" s="62">
        <v>11</v>
      </c>
      <c r="D27" s="53" t="s">
        <v>175</v>
      </c>
      <c r="E27" s="62">
        <v>1</v>
      </c>
      <c r="F27" s="62">
        <v>2</v>
      </c>
      <c r="G27" s="62">
        <v>0</v>
      </c>
      <c r="H27" s="62">
        <v>0</v>
      </c>
      <c r="I27" s="62">
        <v>0</v>
      </c>
      <c r="J27" s="62">
        <v>0</v>
      </c>
      <c r="K27" s="62">
        <v>1</v>
      </c>
      <c r="L27" s="62">
        <v>0</v>
      </c>
      <c r="M27" s="62">
        <v>0</v>
      </c>
      <c r="N27" s="62">
        <v>1</v>
      </c>
      <c r="O27" s="63">
        <f t="shared" si="0"/>
        <v>5</v>
      </c>
      <c r="P27" s="64">
        <v>17</v>
      </c>
      <c r="Q27" s="63"/>
      <c r="R27" s="89">
        <f t="shared" si="1"/>
        <v>5.1020408163265305</v>
      </c>
    </row>
    <row r="28" spans="1:18" s="48" customFormat="1" ht="15.75">
      <c r="A28" s="34">
        <v>21</v>
      </c>
      <c r="B28" s="73" t="s">
        <v>200</v>
      </c>
      <c r="C28" s="62">
        <v>11</v>
      </c>
      <c r="D28" s="53" t="s">
        <v>176</v>
      </c>
      <c r="E28" s="62">
        <v>1</v>
      </c>
      <c r="F28" s="62">
        <v>1</v>
      </c>
      <c r="G28" s="62">
        <v>0</v>
      </c>
      <c r="H28" s="62">
        <v>0</v>
      </c>
      <c r="I28" s="62">
        <v>0</v>
      </c>
      <c r="J28" s="62">
        <v>1</v>
      </c>
      <c r="K28" s="62">
        <v>0</v>
      </c>
      <c r="L28" s="62">
        <v>0</v>
      </c>
      <c r="M28" s="62">
        <v>0</v>
      </c>
      <c r="N28" s="62">
        <v>1</v>
      </c>
      <c r="O28" s="63">
        <f t="shared" si="0"/>
        <v>4</v>
      </c>
      <c r="P28" s="64">
        <v>18</v>
      </c>
      <c r="Q28" s="63"/>
      <c r="R28" s="89">
        <f t="shared" si="1"/>
        <v>4.081632653061225</v>
      </c>
    </row>
    <row r="29" spans="1:18" s="48" customFormat="1" ht="15.75">
      <c r="A29" s="34">
        <v>22</v>
      </c>
      <c r="B29" s="72" t="s">
        <v>201</v>
      </c>
      <c r="C29" s="62">
        <v>11</v>
      </c>
      <c r="D29" s="53" t="s">
        <v>177</v>
      </c>
      <c r="E29" s="62">
        <v>1</v>
      </c>
      <c r="F29" s="62">
        <v>1</v>
      </c>
      <c r="G29" s="62">
        <v>0</v>
      </c>
      <c r="H29" s="62">
        <v>0</v>
      </c>
      <c r="I29" s="62">
        <v>0</v>
      </c>
      <c r="J29" s="62">
        <v>1</v>
      </c>
      <c r="K29" s="62">
        <v>0</v>
      </c>
      <c r="L29" s="62">
        <v>1</v>
      </c>
      <c r="M29" s="62">
        <v>0</v>
      </c>
      <c r="N29" s="62">
        <v>0</v>
      </c>
      <c r="O29" s="63">
        <f t="shared" si="0"/>
        <v>4</v>
      </c>
      <c r="P29" s="64">
        <v>18</v>
      </c>
      <c r="Q29" s="63"/>
      <c r="R29" s="89">
        <f t="shared" si="1"/>
        <v>4.081632653061225</v>
      </c>
    </row>
    <row r="30" spans="1:18" s="48" customFormat="1" ht="15.75">
      <c r="A30" s="34">
        <v>23</v>
      </c>
      <c r="B30" s="75" t="s">
        <v>202</v>
      </c>
      <c r="C30" s="62">
        <v>11</v>
      </c>
      <c r="D30" s="53" t="s">
        <v>178</v>
      </c>
      <c r="E30" s="62">
        <v>1</v>
      </c>
      <c r="F30" s="62">
        <v>0</v>
      </c>
      <c r="G30" s="62">
        <v>0</v>
      </c>
      <c r="H30" s="62">
        <v>1</v>
      </c>
      <c r="I30" s="62">
        <v>0</v>
      </c>
      <c r="J30" s="62">
        <v>1</v>
      </c>
      <c r="K30" s="62">
        <v>0</v>
      </c>
      <c r="L30" s="62">
        <v>0</v>
      </c>
      <c r="M30" s="62">
        <v>0</v>
      </c>
      <c r="N30" s="62">
        <v>0</v>
      </c>
      <c r="O30" s="63">
        <f t="shared" si="0"/>
        <v>3</v>
      </c>
      <c r="P30" s="64">
        <v>19</v>
      </c>
      <c r="Q30" s="63"/>
      <c r="R30" s="89">
        <f t="shared" si="1"/>
        <v>3.061224489795918</v>
      </c>
    </row>
    <row r="31" spans="1:18" s="48" customFormat="1" ht="15.75">
      <c r="A31" s="34">
        <v>24</v>
      </c>
      <c r="B31" s="73" t="s">
        <v>203</v>
      </c>
      <c r="C31" s="64">
        <v>11</v>
      </c>
      <c r="D31" s="55" t="s">
        <v>179</v>
      </c>
      <c r="E31" s="62">
        <v>0</v>
      </c>
      <c r="F31" s="62">
        <v>0.5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3">
        <f t="shared" si="0"/>
        <v>0.5</v>
      </c>
      <c r="P31" s="64">
        <v>20</v>
      </c>
      <c r="Q31" s="63"/>
      <c r="R31" s="89">
        <f t="shared" si="1"/>
        <v>0.5102040816326531</v>
      </c>
    </row>
    <row r="32" spans="1:18" s="48" customFormat="1" ht="15.75">
      <c r="A32" s="12"/>
      <c r="B32" s="90"/>
      <c r="C32" s="93"/>
      <c r="D32" s="13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1"/>
      <c r="Q32" s="91"/>
      <c r="R32" s="92"/>
    </row>
    <row r="33" spans="1:18" s="48" customFormat="1" ht="15.75">
      <c r="A33" s="12"/>
      <c r="B33" s="12"/>
      <c r="C33" s="95" t="s">
        <v>96</v>
      </c>
      <c r="D33" s="96"/>
      <c r="E33" s="13"/>
      <c r="F33" s="13"/>
      <c r="G33" s="13"/>
      <c r="H33" s="13"/>
      <c r="I33" s="13"/>
      <c r="J33" s="13"/>
      <c r="K33" s="13"/>
      <c r="L33" s="16"/>
      <c r="M33" s="94"/>
      <c r="N33" s="94"/>
      <c r="O33" s="24"/>
      <c r="P33" s="91"/>
      <c r="Q33" s="91"/>
      <c r="R33" s="91"/>
    </row>
    <row r="34" spans="1:18" ht="15.75">
      <c r="A34" s="12"/>
      <c r="B34" s="12"/>
      <c r="C34" s="97"/>
      <c r="D34" s="96"/>
      <c r="E34" s="13"/>
      <c r="F34" s="13"/>
      <c r="G34" s="92"/>
      <c r="H34" s="92"/>
      <c r="I34" s="92"/>
      <c r="J34" s="92"/>
      <c r="K34" s="92"/>
      <c r="L34" s="16"/>
      <c r="M34" s="94"/>
      <c r="N34" s="94"/>
      <c r="O34" s="24"/>
      <c r="P34" s="91"/>
      <c r="Q34" s="91"/>
      <c r="R34" s="91"/>
    </row>
    <row r="35" spans="1:18" ht="15.75">
      <c r="A35" s="12"/>
      <c r="B35" s="12"/>
      <c r="C35" s="95" t="s">
        <v>26</v>
      </c>
      <c r="D35" s="96"/>
      <c r="E35" s="13"/>
      <c r="F35" s="13"/>
      <c r="G35" s="92"/>
      <c r="H35" s="92"/>
      <c r="I35" s="92"/>
      <c r="J35" s="92"/>
      <c r="K35" s="92"/>
      <c r="L35" s="16"/>
      <c r="M35" s="94"/>
      <c r="N35" s="94"/>
      <c r="O35" s="24"/>
      <c r="P35" s="91"/>
      <c r="Q35" s="91"/>
      <c r="R35" s="91"/>
    </row>
    <row r="36" spans="1:18" ht="15.75">
      <c r="A36" s="12"/>
      <c r="B36" s="12"/>
      <c r="C36" s="95" t="s">
        <v>27</v>
      </c>
      <c r="D36" s="96"/>
      <c r="E36" s="13"/>
      <c r="F36" s="13"/>
      <c r="G36" s="92"/>
      <c r="H36" s="92"/>
      <c r="I36" s="92"/>
      <c r="J36" s="92"/>
      <c r="K36" s="92"/>
      <c r="L36" s="16"/>
      <c r="M36" s="94"/>
      <c r="N36" s="94"/>
      <c r="O36" s="24"/>
      <c r="P36" s="91"/>
      <c r="Q36" s="91"/>
      <c r="R36" s="91"/>
    </row>
    <row r="37" spans="1:18" ht="15.75">
      <c r="A37" s="12"/>
      <c r="B37" s="12"/>
      <c r="C37" s="95" t="s">
        <v>28</v>
      </c>
      <c r="D37" s="96"/>
      <c r="E37" s="13"/>
      <c r="F37" s="13"/>
      <c r="G37" s="92"/>
      <c r="H37" s="92"/>
      <c r="I37" s="92"/>
      <c r="J37" s="92"/>
      <c r="K37" s="92"/>
      <c r="L37" s="92"/>
      <c r="M37" s="91"/>
      <c r="N37" s="91"/>
      <c r="O37" s="92"/>
      <c r="P37" s="91"/>
      <c r="Q37" s="91"/>
      <c r="R37" s="91"/>
    </row>
    <row r="38" spans="1:18" ht="15.75">
      <c r="A38" s="12"/>
      <c r="B38" s="12"/>
      <c r="C38" s="95" t="s">
        <v>97</v>
      </c>
      <c r="D38" s="96"/>
      <c r="E38" s="13"/>
      <c r="F38" s="13"/>
      <c r="G38" s="92"/>
      <c r="H38" s="92"/>
      <c r="I38" s="92"/>
      <c r="J38" s="92"/>
      <c r="K38" s="92"/>
      <c r="L38" s="92"/>
      <c r="M38" s="91"/>
      <c r="N38" s="91"/>
      <c r="O38" s="92"/>
      <c r="P38" s="91"/>
      <c r="Q38" s="91"/>
      <c r="R38" s="91"/>
    </row>
    <row r="39" spans="1:18" ht="15.75">
      <c r="A39" s="12"/>
      <c r="B39" s="12"/>
      <c r="C39" s="95" t="s">
        <v>15</v>
      </c>
      <c r="D39" s="96"/>
      <c r="E39" s="13"/>
      <c r="F39" s="13"/>
      <c r="G39" s="92"/>
      <c r="H39" s="92"/>
      <c r="I39" s="92"/>
      <c r="J39" s="92"/>
      <c r="K39" s="92"/>
      <c r="L39" s="92"/>
      <c r="M39" s="91"/>
      <c r="N39" s="91"/>
      <c r="O39" s="92"/>
      <c r="P39" s="91"/>
      <c r="Q39" s="91"/>
      <c r="R39" s="91"/>
    </row>
    <row r="40" spans="1:4" ht="15">
      <c r="A40" s="7"/>
      <c r="B40" s="7"/>
      <c r="C40" s="11"/>
      <c r="D40" s="11"/>
    </row>
    <row r="41" spans="1:4" ht="15.75">
      <c r="A41" s="7"/>
      <c r="B41" s="10"/>
      <c r="C41" s="11"/>
      <c r="D41" s="11"/>
    </row>
  </sheetData>
  <sheetProtection/>
  <mergeCells count="5">
    <mergeCell ref="A1:O1"/>
    <mergeCell ref="A2:O2"/>
    <mergeCell ref="A4:O4"/>
    <mergeCell ref="A5:O5"/>
    <mergeCell ref="A3:R3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2017-12-07T06:40:24Z</dcterms:modified>
  <cp:category/>
  <cp:version/>
  <cp:contentType/>
  <cp:contentStatus/>
</cp:coreProperties>
</file>