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730"/>
  </bookViews>
  <sheets>
    <sheet name="7 кл" sheetId="1" r:id="rId1"/>
    <sheet name="8 кл" sheetId="2" r:id="rId2"/>
    <sheet name="9 кл" sheetId="3" r:id="rId3"/>
    <sheet name="10 кл" sheetId="4" r:id="rId4"/>
    <sheet name="11кл" sheetId="5" r:id="rId5"/>
  </sheets>
  <definedNames>
    <definedName name="_xlnm._FilterDatabase" localSheetId="3" hidden="1">'10 кл'!$A$7:$O$15</definedName>
    <definedName name="_xlnm._FilterDatabase" localSheetId="4" hidden="1">'11кл'!$A$7:$O$39</definedName>
    <definedName name="_xlnm._FilterDatabase" localSheetId="0" hidden="1">'7 кл'!$A$8:$O$8</definedName>
    <definedName name="_xlnm._FilterDatabase" localSheetId="1" hidden="1">'8 кл'!$A$7:$O$7</definedName>
    <definedName name="_xlnm._FilterDatabase" localSheetId="2" hidden="1">'9 кл'!$A$7:$O$7</definedName>
    <definedName name="_xlnm.Print_Area" localSheetId="0">'7 кл'!$A$1:$O$24</definedName>
    <definedName name="_xlnm.Print_Area" localSheetId="1">'8 кл'!$A$1:$O$59</definedName>
    <definedName name="_xlnm.Print_Area" localSheetId="2">'9 кл'!$A$1:$O$44</definedName>
  </definedNames>
  <calcPr calcId="162913"/>
</workbook>
</file>

<file path=xl/calcChain.xml><?xml version="1.0" encoding="utf-8"?>
<calcChain xmlns="http://schemas.openxmlformats.org/spreadsheetml/2006/main">
  <c r="L32" i="4" l="1"/>
  <c r="O32" i="4" s="1"/>
  <c r="L29" i="4"/>
  <c r="O29" i="4" s="1"/>
  <c r="L21" i="4"/>
  <c r="O21" i="4" s="1"/>
  <c r="L15" i="2"/>
  <c r="O15" i="2" s="1"/>
  <c r="L35" i="2"/>
  <c r="O35" i="2" s="1"/>
  <c r="L34" i="2"/>
  <c r="O34" i="2"/>
  <c r="L38" i="2"/>
  <c r="O38" i="2" s="1"/>
  <c r="L29" i="5"/>
  <c r="O29" i="5" s="1"/>
  <c r="L14" i="5"/>
  <c r="O14" i="5" s="1"/>
  <c r="L8" i="5"/>
  <c r="O8" i="5" s="1"/>
  <c r="L21" i="5" l="1"/>
  <c r="O21" i="5" s="1"/>
  <c r="L36" i="5"/>
  <c r="O36" i="5" s="1"/>
  <c r="L20" i="5"/>
  <c r="O20" i="5" s="1"/>
  <c r="L26" i="5"/>
  <c r="O26" i="5" s="1"/>
  <c r="L9" i="5"/>
  <c r="O9" i="5" s="1"/>
  <c r="L10" i="5"/>
  <c r="O10" i="5" s="1"/>
  <c r="L11" i="5"/>
  <c r="O11" i="5" s="1"/>
  <c r="L16" i="5"/>
  <c r="O16" i="5" s="1"/>
  <c r="L28" i="5"/>
  <c r="O28" i="5" s="1"/>
  <c r="L17" i="5"/>
  <c r="O17" i="5" s="1"/>
  <c r="L22" i="5"/>
  <c r="O22" i="5" s="1"/>
  <c r="L23" i="5"/>
  <c r="O23" i="5" s="1"/>
  <c r="L34" i="5"/>
  <c r="O34" i="5" s="1"/>
  <c r="L13" i="5"/>
  <c r="O13" i="5" s="1"/>
  <c r="L18" i="5"/>
  <c r="O18" i="5" s="1"/>
  <c r="L30" i="5"/>
  <c r="O30" i="5" s="1"/>
  <c r="L35" i="5"/>
  <c r="O35" i="5" s="1"/>
  <c r="L37" i="5"/>
  <c r="O37" i="5" s="1"/>
  <c r="L38" i="5"/>
  <c r="O38" i="5" s="1"/>
  <c r="L40" i="5"/>
  <c r="O40" i="5" s="1"/>
  <c r="L39" i="5"/>
  <c r="O39" i="5" s="1"/>
  <c r="L33" i="5"/>
  <c r="O33" i="5" s="1"/>
  <c r="L12" i="5"/>
  <c r="O12" i="5" s="1"/>
  <c r="L32" i="5"/>
  <c r="O32" i="5" s="1"/>
  <c r="L27" i="5"/>
  <c r="O27" i="5" s="1"/>
  <c r="L25" i="5"/>
  <c r="O25" i="5" s="1"/>
  <c r="L19" i="5"/>
  <c r="O19" i="5" s="1"/>
  <c r="L15" i="5"/>
  <c r="O15" i="5" s="1"/>
  <c r="L24" i="5"/>
  <c r="O24" i="5" s="1"/>
  <c r="L31" i="5"/>
  <c r="O31" i="5" s="1"/>
  <c r="L14" i="4"/>
  <c r="O14" i="4" s="1"/>
  <c r="L23" i="4"/>
  <c r="O23" i="4" s="1"/>
  <c r="L26" i="4"/>
  <c r="O26" i="4" s="1"/>
  <c r="L12" i="4"/>
  <c r="O12" i="4" s="1"/>
  <c r="L10" i="4"/>
  <c r="O10" i="4" s="1"/>
  <c r="L13" i="4"/>
  <c r="O13" i="4" s="1"/>
  <c r="L24" i="4"/>
  <c r="O24" i="4" s="1"/>
  <c r="L19" i="4"/>
  <c r="O19" i="4" s="1"/>
  <c r="L38" i="4"/>
  <c r="O38" i="4" s="1"/>
  <c r="L18" i="4"/>
  <c r="O18" i="4" s="1"/>
  <c r="L25" i="4"/>
  <c r="O25" i="4" s="1"/>
  <c r="L15" i="4"/>
  <c r="O15" i="4" s="1"/>
  <c r="L22" i="4"/>
  <c r="O22" i="4" s="1"/>
  <c r="L16" i="4"/>
  <c r="O16" i="4" s="1"/>
  <c r="L17" i="4"/>
  <c r="O17" i="4" s="1"/>
  <c r="L9" i="4"/>
  <c r="O9" i="4" s="1"/>
  <c r="L37" i="4"/>
  <c r="O37" i="4" s="1"/>
  <c r="L31" i="4"/>
  <c r="O31" i="4" s="1"/>
  <c r="L34" i="4"/>
  <c r="O34" i="4" s="1"/>
  <c r="L27" i="4"/>
  <c r="O27" i="4" s="1"/>
  <c r="L39" i="4"/>
  <c r="O39" i="4" s="1"/>
  <c r="L11" i="4"/>
  <c r="O11" i="4" s="1"/>
  <c r="L36" i="4"/>
  <c r="O36" i="4" s="1"/>
  <c r="L8" i="4"/>
  <c r="O8" i="4" s="1"/>
  <c r="L33" i="4"/>
  <c r="O33" i="4" s="1"/>
  <c r="L28" i="4"/>
  <c r="O28" i="4" s="1"/>
  <c r="L30" i="4"/>
  <c r="O30" i="4" s="1"/>
  <c r="L35" i="4"/>
  <c r="O35" i="4" s="1"/>
  <c r="L8" i="3"/>
  <c r="O8" i="3" s="1"/>
  <c r="L25" i="3"/>
  <c r="O25" i="3" s="1"/>
  <c r="L31" i="3"/>
  <c r="O31" i="3" s="1"/>
  <c r="L36" i="3"/>
  <c r="O36" i="3" s="1"/>
  <c r="L20" i="3"/>
  <c r="O20" i="3" s="1"/>
  <c r="L23" i="3"/>
  <c r="O23" i="3" s="1"/>
  <c r="L14" i="3"/>
  <c r="O14" i="3" s="1"/>
  <c r="L35" i="3"/>
  <c r="O35" i="3" s="1"/>
  <c r="L32" i="3"/>
  <c r="O32" i="3" s="1"/>
  <c r="L33" i="3"/>
  <c r="O33" i="3" s="1"/>
  <c r="L21" i="3"/>
  <c r="O21" i="3" s="1"/>
  <c r="L30" i="3"/>
  <c r="O30" i="3" s="1"/>
  <c r="L9" i="3"/>
  <c r="O9" i="3" s="1"/>
  <c r="L17" i="3"/>
  <c r="O17" i="3" s="1"/>
  <c r="L27" i="3"/>
  <c r="O27" i="3" s="1"/>
  <c r="L22" i="3"/>
  <c r="O22" i="3" s="1"/>
  <c r="L18" i="3"/>
  <c r="O18" i="3" s="1"/>
  <c r="L34" i="3"/>
  <c r="O34" i="3" s="1"/>
  <c r="L24" i="3"/>
  <c r="O24" i="3" s="1"/>
  <c r="L16" i="3"/>
  <c r="O16" i="3" s="1"/>
  <c r="L29" i="3"/>
  <c r="O29" i="3" s="1"/>
  <c r="L13" i="3"/>
  <c r="O13" i="3" s="1"/>
  <c r="L15" i="3"/>
  <c r="O15" i="3" s="1"/>
  <c r="L26" i="3"/>
  <c r="O26" i="3" s="1"/>
  <c r="L19" i="3"/>
  <c r="O19" i="3" s="1"/>
  <c r="L11" i="3"/>
  <c r="O11" i="3" s="1"/>
  <c r="L12" i="3"/>
  <c r="O12" i="3" s="1"/>
  <c r="L10" i="3"/>
  <c r="O10" i="3" s="1"/>
  <c r="L27" i="2"/>
  <c r="O27" i="2" s="1"/>
  <c r="L41" i="2"/>
  <c r="O41" i="2" s="1"/>
  <c r="L50" i="2"/>
  <c r="O50" i="2" s="1"/>
  <c r="L14" i="2"/>
  <c r="O14" i="2" s="1"/>
  <c r="L44" i="2"/>
  <c r="O44" i="2" s="1"/>
  <c r="L37" i="2"/>
  <c r="O37" i="2" s="1"/>
  <c r="L39" i="2"/>
  <c r="O39" i="2" s="1"/>
  <c r="L47" i="2"/>
  <c r="O47" i="2" s="1"/>
  <c r="L13" i="2"/>
  <c r="O13" i="2" s="1"/>
  <c r="L28" i="2"/>
  <c r="O28" i="2" s="1"/>
  <c r="L22" i="2"/>
  <c r="O22" i="2" s="1"/>
  <c r="L51" i="2"/>
  <c r="O51" i="2" s="1"/>
  <c r="L11" i="2"/>
  <c r="O11" i="2" s="1"/>
  <c r="L25" i="2"/>
  <c r="O25" i="2" s="1"/>
  <c r="L26" i="2"/>
  <c r="O26" i="2" s="1"/>
  <c r="L16" i="2"/>
  <c r="O16" i="2" s="1"/>
  <c r="L48" i="2"/>
  <c r="O48" i="2" s="1"/>
  <c r="L29" i="2"/>
  <c r="O29" i="2" s="1"/>
  <c r="L40" i="2"/>
  <c r="O40" i="2" s="1"/>
  <c r="L31" i="2"/>
  <c r="O31" i="2" s="1"/>
  <c r="L19" i="2"/>
  <c r="O19" i="2" s="1"/>
  <c r="L17" i="2"/>
  <c r="O17" i="2" s="1"/>
  <c r="L18" i="2"/>
  <c r="O18" i="2" s="1"/>
  <c r="L21" i="2"/>
  <c r="O21" i="2" s="1"/>
  <c r="L36" i="2"/>
  <c r="O36" i="2" s="1"/>
  <c r="L33" i="2"/>
  <c r="O33" i="2" s="1"/>
  <c r="L30" i="2"/>
  <c r="O30" i="2" s="1"/>
  <c r="L32" i="2"/>
  <c r="O32" i="2" s="1"/>
  <c r="L10" i="2"/>
  <c r="O10" i="2" s="1"/>
  <c r="L9" i="2"/>
  <c r="O9" i="2" s="1"/>
  <c r="L23" i="2"/>
  <c r="O23" i="2" s="1"/>
  <c r="L8" i="2"/>
  <c r="O8" i="2" s="1"/>
  <c r="L12" i="2"/>
  <c r="O12" i="2" s="1"/>
  <c r="L20" i="2"/>
  <c r="O20" i="2" s="1"/>
  <c r="L49" i="2"/>
  <c r="O49" i="2" s="1"/>
  <c r="L45" i="2"/>
  <c r="O45" i="2" s="1"/>
  <c r="L46" i="2"/>
  <c r="O46" i="2" s="1"/>
  <c r="L43" i="2"/>
  <c r="O43" i="2" s="1"/>
  <c r="L24" i="2"/>
  <c r="O24" i="2" s="1"/>
  <c r="L10" i="1"/>
  <c r="O10" i="1" s="1"/>
  <c r="L12" i="1"/>
  <c r="O12" i="1" s="1"/>
  <c r="L15" i="1"/>
  <c r="O15" i="1" s="1"/>
  <c r="L16" i="1"/>
  <c r="O16" i="1" s="1"/>
  <c r="L14" i="1"/>
  <c r="O14" i="1" s="1"/>
  <c r="L11" i="1"/>
  <c r="O11" i="1" s="1"/>
  <c r="L13" i="1"/>
  <c r="O13" i="1"/>
  <c r="L9" i="1"/>
  <c r="O9" i="1" s="1"/>
  <c r="L20" i="4"/>
  <c r="O20" i="4" s="1"/>
  <c r="L42" i="2" l="1"/>
  <c r="O42" i="2" s="1"/>
  <c r="L41" i="5" l="1"/>
  <c r="O41" i="5" s="1"/>
  <c r="L28" i="3" l="1"/>
  <c r="O28" i="3" s="1"/>
</calcChain>
</file>

<file path=xl/sharedStrings.xml><?xml version="1.0" encoding="utf-8"?>
<sst xmlns="http://schemas.openxmlformats.org/spreadsheetml/2006/main" count="894" uniqueCount="367">
  <si>
    <t xml:space="preserve">ТЮМЕНСКАЯ ОБЛАСТЬ </t>
  </si>
  <si>
    <t xml:space="preserve">II МУНИЦИПАЛЬНЫЙ ЭТАП ВСЕРОССИЙСКОЙ ОЛИМПИАДЫ  ШКОЛЬНИКОВ </t>
  </si>
  <si>
    <t>ПО ОБЩЕОБРАЗОВАТЕЛЬНЫМ  ПРЕДМЕТАМ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</si>
  <si>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</si>
  <si>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</si>
  <si>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</si>
  <si>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</si>
  <si>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</si>
  <si>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</si>
  <si>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 xml:space="preserve">код участника </t>
  </si>
  <si>
    <t>Задание 1</t>
  </si>
  <si>
    <t>Задание 2</t>
  </si>
  <si>
    <t>Задание 3</t>
  </si>
  <si>
    <t>Задание 4</t>
  </si>
  <si>
    <t>ИТОГО</t>
  </si>
  <si>
    <t>Рейтинг</t>
  </si>
  <si>
    <t>Место</t>
  </si>
  <si>
    <t>% от максимально возможного балла</t>
  </si>
  <si>
    <t>МАОУ "Лицей"</t>
  </si>
  <si>
    <t xml:space="preserve">Председатель жюри: </t>
  </si>
  <si>
    <t>Члены жюри:</t>
  </si>
  <si>
    <t>С.Г.Гринько</t>
  </si>
  <si>
    <t>Е.М.Попова</t>
  </si>
  <si>
    <t>Секретарь:</t>
  </si>
  <si>
    <t>А.Н.Вдовина</t>
  </si>
  <si>
    <t>II МУНИЦИПАЛЬНЫЙ ЭТАП ВСЕРОССИЙСКОЙ ОЛИМПИАДЫ  ШКОЛЬНИКОВ ПО ОБЩЕОБРАЗОВАТЕЛЬНЫМ  ПРЕДМЕТАМ</t>
  </si>
  <si>
    <t>МАОУ СОШ № 17</t>
  </si>
  <si>
    <t>МАОУ СОШ № 18</t>
  </si>
  <si>
    <t>МАОУ СОШ № 5</t>
  </si>
  <si>
    <t>МАОУ СОШ №2</t>
  </si>
  <si>
    <t>МАОУ СОШ № 16 имени В.П.Неймышева</t>
  </si>
  <si>
    <t>Наименование ОО</t>
  </si>
  <si>
    <t>Панов</t>
  </si>
  <si>
    <t>МАОУ СОШ №15</t>
  </si>
  <si>
    <t>МАОУ СОШ №13</t>
  </si>
  <si>
    <t>Глухих</t>
  </si>
  <si>
    <t>Гиль</t>
  </si>
  <si>
    <t>Гребенщикова</t>
  </si>
  <si>
    <t>Зольникова</t>
  </si>
  <si>
    <t>Ю.В.Назарова</t>
  </si>
  <si>
    <t>Попова</t>
  </si>
  <si>
    <t>МАОУ "Гимназия имени Н.Д.Лицмана"</t>
  </si>
  <si>
    <t>МАОУ СОШ №12</t>
  </si>
  <si>
    <t>Нужина</t>
  </si>
  <si>
    <t xml:space="preserve">Глобина </t>
  </si>
  <si>
    <t>Матыцын</t>
  </si>
  <si>
    <t>Боровских</t>
  </si>
  <si>
    <t>Горелко</t>
  </si>
  <si>
    <t xml:space="preserve">Зубов </t>
  </si>
  <si>
    <t>МАОУ СОШ №9</t>
  </si>
  <si>
    <t>Моломина</t>
  </si>
  <si>
    <t>МАОУ СОШ №7</t>
  </si>
  <si>
    <t>Бычкова</t>
  </si>
  <si>
    <t>Абушева</t>
  </si>
  <si>
    <t>Рубинова</t>
  </si>
  <si>
    <t>Мифтахова</t>
  </si>
  <si>
    <t>Соломатова</t>
  </si>
  <si>
    <t>Огневой</t>
  </si>
  <si>
    <t>Яковлева</t>
  </si>
  <si>
    <t>Захаринский</t>
  </si>
  <si>
    <t>Потапова</t>
  </si>
  <si>
    <t>МАОУ СОШ №1</t>
  </si>
  <si>
    <t>Медведева</t>
  </si>
  <si>
    <t>Полякова</t>
  </si>
  <si>
    <t>Кель</t>
  </si>
  <si>
    <t>Лёвкина</t>
  </si>
  <si>
    <t>Павлова</t>
  </si>
  <si>
    <t>Кирьянова</t>
  </si>
  <si>
    <t xml:space="preserve">Кузнецова </t>
  </si>
  <si>
    <t>Гринько</t>
  </si>
  <si>
    <t>Якубова</t>
  </si>
  <si>
    <t>МАОУ СОШ №6</t>
  </si>
  <si>
    <t>Л.А.Скутина</t>
  </si>
  <si>
    <t>08 декабря 2020 г.</t>
  </si>
  <si>
    <t>В 2020/2021 УЧЕБНОМ ГОДУ</t>
  </si>
  <si>
    <t>Э.Ф.Садыкова</t>
  </si>
  <si>
    <t>Игнатов</t>
  </si>
  <si>
    <t>Леонтьева</t>
  </si>
  <si>
    <t>Васильева</t>
  </si>
  <si>
    <t>Корманн</t>
  </si>
  <si>
    <t xml:space="preserve">Лихалетов </t>
  </si>
  <si>
    <t>Каширина</t>
  </si>
  <si>
    <t xml:space="preserve">учащихся 7 класса по ______химии______  максимальный балл_100__ </t>
  </si>
  <si>
    <t>учащихся 8  класса по ______химии______  максимальный балл 100</t>
  </si>
  <si>
    <t>Кульмаметьев</t>
  </si>
  <si>
    <t>Назаров</t>
  </si>
  <si>
    <t>Аверина</t>
  </si>
  <si>
    <t>Цигрошвили</t>
  </si>
  <si>
    <t xml:space="preserve">Рубба  </t>
  </si>
  <si>
    <t xml:space="preserve">Синепальников  </t>
  </si>
  <si>
    <t xml:space="preserve">Армантович  </t>
  </si>
  <si>
    <t xml:space="preserve">Полякова  </t>
  </si>
  <si>
    <t xml:space="preserve">Мизина  </t>
  </si>
  <si>
    <t xml:space="preserve">Собольников  </t>
  </si>
  <si>
    <t>Вылко</t>
  </si>
  <si>
    <t>Козлова</t>
  </si>
  <si>
    <t>Ярошенко</t>
  </si>
  <si>
    <t>Маметова</t>
  </si>
  <si>
    <t>Берендеева</t>
  </si>
  <si>
    <t>Иванова</t>
  </si>
  <si>
    <t>Комарова</t>
  </si>
  <si>
    <t>Крицкая</t>
  </si>
  <si>
    <t>Давлеткирова</t>
  </si>
  <si>
    <t>Черкашина</t>
  </si>
  <si>
    <t>Шарофиддинова</t>
  </si>
  <si>
    <t>Афанасьева</t>
  </si>
  <si>
    <t>Нагипов</t>
  </si>
  <si>
    <t>Арипова</t>
  </si>
  <si>
    <t>Назырова</t>
  </si>
  <si>
    <t>Соколов</t>
  </si>
  <si>
    <t>Мухамедуллин</t>
  </si>
  <si>
    <t>Бадло</t>
  </si>
  <si>
    <t>Шилохвостова</t>
  </si>
  <si>
    <t>Курач</t>
  </si>
  <si>
    <t>Кудрявцев</t>
  </si>
  <si>
    <t>Иноземцева</t>
  </si>
  <si>
    <t>Горюнова</t>
  </si>
  <si>
    <t>Хардин</t>
  </si>
  <si>
    <t xml:space="preserve">Башкарова </t>
  </si>
  <si>
    <t>Марганова</t>
  </si>
  <si>
    <t>Орендаренко</t>
  </si>
  <si>
    <t xml:space="preserve">учащихся  9  класса по ______химии______  максимальный балл_109__ </t>
  </si>
  <si>
    <t>Кульмаметьева</t>
  </si>
  <si>
    <t>Новоселова</t>
  </si>
  <si>
    <t>Ивлев</t>
  </si>
  <si>
    <t xml:space="preserve">Простакишин  </t>
  </si>
  <si>
    <t xml:space="preserve">Титов  </t>
  </si>
  <si>
    <t xml:space="preserve">Банковский  </t>
  </si>
  <si>
    <t xml:space="preserve">Дедю  </t>
  </si>
  <si>
    <t xml:space="preserve">Бельцев  </t>
  </si>
  <si>
    <t xml:space="preserve">Тавочкин  </t>
  </si>
  <si>
    <t xml:space="preserve">Редькина  </t>
  </si>
  <si>
    <t xml:space="preserve">Сереброва  </t>
  </si>
  <si>
    <t xml:space="preserve">Бекшенёва  </t>
  </si>
  <si>
    <t>Подольская</t>
  </si>
  <si>
    <t>Деркунский</t>
  </si>
  <si>
    <t>Сосновкин</t>
  </si>
  <si>
    <t xml:space="preserve">Кузьминов </t>
  </si>
  <si>
    <t xml:space="preserve">Калуцкая </t>
  </si>
  <si>
    <t>Скрипченко</t>
  </si>
  <si>
    <t xml:space="preserve">Михайлов </t>
  </si>
  <si>
    <t xml:space="preserve">учащихся  10  класса по ______химии______  максимальный балл_85__ </t>
  </si>
  <si>
    <t>Абдрашитов</t>
  </si>
  <si>
    <t xml:space="preserve">Першина </t>
  </si>
  <si>
    <t xml:space="preserve">Сыромятников  </t>
  </si>
  <si>
    <t xml:space="preserve">Бодрова  </t>
  </si>
  <si>
    <t xml:space="preserve">Рубайло  </t>
  </si>
  <si>
    <t xml:space="preserve">Суродейкина  </t>
  </si>
  <si>
    <t>Латыпова</t>
  </si>
  <si>
    <t>Саитова</t>
  </si>
  <si>
    <t>Маштаков</t>
  </si>
  <si>
    <t>Магомедов</t>
  </si>
  <si>
    <t>Злыгостева</t>
  </si>
  <si>
    <t>Цедик</t>
  </si>
  <si>
    <t>Беляева</t>
  </si>
  <si>
    <t>Усольцев</t>
  </si>
  <si>
    <t>Казарина</t>
  </si>
  <si>
    <t>Агеев</t>
  </si>
  <si>
    <t>Селюк</t>
  </si>
  <si>
    <t>Муратова</t>
  </si>
  <si>
    <t>Кутумов</t>
  </si>
  <si>
    <t xml:space="preserve">учащихся  11  класса по ______химии______  максимальный балл_140__ </t>
  </si>
  <si>
    <t>Сизиков</t>
  </si>
  <si>
    <t>Нечаев</t>
  </si>
  <si>
    <t xml:space="preserve">Кошкаров  </t>
  </si>
  <si>
    <t xml:space="preserve">Саитов  </t>
  </si>
  <si>
    <t xml:space="preserve">Федоров  </t>
  </si>
  <si>
    <t>Минлакаева</t>
  </si>
  <si>
    <t>Крутикова</t>
  </si>
  <si>
    <t>Сенотова</t>
  </si>
  <si>
    <t>Курманбакиева</t>
  </si>
  <si>
    <t>Шонорова</t>
  </si>
  <si>
    <t>Синнер</t>
  </si>
  <si>
    <t>Кравчук</t>
  </si>
  <si>
    <t>Батурина</t>
  </si>
  <si>
    <t>Шлыкова</t>
  </si>
  <si>
    <t xml:space="preserve">Слинкин </t>
  </si>
  <si>
    <t>Кошукова</t>
  </si>
  <si>
    <t xml:space="preserve">Мусабирова </t>
  </si>
  <si>
    <t>Хим-11-119</t>
  </si>
  <si>
    <t>Хим-11-138</t>
  </si>
  <si>
    <t>Хим-11-137</t>
  </si>
  <si>
    <t>Хим-11-136</t>
  </si>
  <si>
    <t>Хим-11-131</t>
  </si>
  <si>
    <t>Хим-11-120</t>
  </si>
  <si>
    <t>Хим-11-034</t>
  </si>
  <si>
    <t>Хим-11-029</t>
  </si>
  <si>
    <t>Хим-11-030</t>
  </si>
  <si>
    <t>Хим-11-033</t>
  </si>
  <si>
    <t>Семухина</t>
  </si>
  <si>
    <t>Хим-11-126</t>
  </si>
  <si>
    <t>Хим-11-127</t>
  </si>
  <si>
    <t>Григорьев</t>
  </si>
  <si>
    <t>МАОУ СОШ №5</t>
  </si>
  <si>
    <t>Хим-11-124</t>
  </si>
  <si>
    <t>Хим-11-130</t>
  </si>
  <si>
    <t>Хим-11-132</t>
  </si>
  <si>
    <t>Хим-11-129</t>
  </si>
  <si>
    <t>Хим-11-122</t>
  </si>
  <si>
    <t>Хим-11-135</t>
  </si>
  <si>
    <t>Хим-11-125</t>
  </si>
  <si>
    <t>Хим-11-147</t>
  </si>
  <si>
    <t>Хим-11-146</t>
  </si>
  <si>
    <t>Хим-11-128</t>
  </si>
  <si>
    <t>Хим-11-053</t>
  </si>
  <si>
    <t>Хим-11-052</t>
  </si>
  <si>
    <t>Хим-11-055</t>
  </si>
  <si>
    <t>Плетнева</t>
  </si>
  <si>
    <t>Хим-11-035</t>
  </si>
  <si>
    <t>Хим-11-148</t>
  </si>
  <si>
    <t>Хим-11-032</t>
  </si>
  <si>
    <t>Хим-11-133</t>
  </si>
  <si>
    <t>Хим-11-123</t>
  </si>
  <si>
    <t>Хим-11-121</t>
  </si>
  <si>
    <t>Хим-11-054</t>
  </si>
  <si>
    <t>Хим-11-134</t>
  </si>
  <si>
    <t>Хим-11-031</t>
  </si>
  <si>
    <t>I</t>
  </si>
  <si>
    <t>II</t>
  </si>
  <si>
    <t>III</t>
  </si>
  <si>
    <t>Хим-08-078</t>
  </si>
  <si>
    <t>Хим-08-077</t>
  </si>
  <si>
    <t>Хим-08-076</t>
  </si>
  <si>
    <t>Хим-08-064</t>
  </si>
  <si>
    <t>Лопаткин</t>
  </si>
  <si>
    <t>ЧОУ ТПГ</t>
  </si>
  <si>
    <t>Хим-08-058</t>
  </si>
  <si>
    <t>Хим-08-145</t>
  </si>
  <si>
    <t>Хим-08-144</t>
  </si>
  <si>
    <t>Хим-08-143</t>
  </si>
  <si>
    <t>Хим-08-079</t>
  </si>
  <si>
    <t>Хим-08-068</t>
  </si>
  <si>
    <t>Хим-08-013</t>
  </si>
  <si>
    <t>Хим-08-015</t>
  </si>
  <si>
    <t>Хим-08-037</t>
  </si>
  <si>
    <t>Хим-08-008</t>
  </si>
  <si>
    <t>Хим-08-009</t>
  </si>
  <si>
    <t>Хим-08-010</t>
  </si>
  <si>
    <t>Суворов</t>
  </si>
  <si>
    <t>Хим-08-011</t>
  </si>
  <si>
    <t>Харечко</t>
  </si>
  <si>
    <t>Хим-08-012</t>
  </si>
  <si>
    <t>Хим-08-014</t>
  </si>
  <si>
    <t>Хим-08-016</t>
  </si>
  <si>
    <t>Хим-08-017</t>
  </si>
  <si>
    <t>Хим-08-018</t>
  </si>
  <si>
    <t>Хим-08-038</t>
  </si>
  <si>
    <t>Хим-08-040</t>
  </si>
  <si>
    <t>Хим-08-041</t>
  </si>
  <si>
    <t>Хим-08-074</t>
  </si>
  <si>
    <t>Хим-08-036</t>
  </si>
  <si>
    <t>Хим-08-042</t>
  </si>
  <si>
    <t>Хим-08-039</t>
  </si>
  <si>
    <t>Хим-08-081</t>
  </si>
  <si>
    <t>Хим-08-080</t>
  </si>
  <si>
    <t>Сластина</t>
  </si>
  <si>
    <t>МАОУ СОШ № 20</t>
  </si>
  <si>
    <t>Хим-08-075</t>
  </si>
  <si>
    <t>Хим-08-073</t>
  </si>
  <si>
    <t>Хим-08-072</t>
  </si>
  <si>
    <t>Хим-08-060</t>
  </si>
  <si>
    <t>Хим-08-069</t>
  </si>
  <si>
    <t>Хим-08-070</t>
  </si>
  <si>
    <t>Хим-08-067</t>
  </si>
  <si>
    <t>Хим-08-066</t>
  </si>
  <si>
    <t>Хим-08-065</t>
  </si>
  <si>
    <t>Хим-08-063</t>
  </si>
  <si>
    <t>Хим-08-062</t>
  </si>
  <si>
    <t>Хим-08-061</t>
  </si>
  <si>
    <t>Хим-07-001</t>
  </si>
  <si>
    <t>Хим-07-002</t>
  </si>
  <si>
    <t>Хим-07-003</t>
  </si>
  <si>
    <t>Хим-07-004</t>
  </si>
  <si>
    <t>Хим-07-005</t>
  </si>
  <si>
    <t>Хим-07-006</t>
  </si>
  <si>
    <t>Хим-07-007</t>
  </si>
  <si>
    <t>Хим-07-059</t>
  </si>
  <si>
    <t>Хим-10-108</t>
  </si>
  <si>
    <t>Хим-10-109</t>
  </si>
  <si>
    <t>Хим-10-101</t>
  </si>
  <si>
    <t>Хим-10-111</t>
  </si>
  <si>
    <t>Хим-10-113</t>
  </si>
  <si>
    <t>Сирант</t>
  </si>
  <si>
    <t>Хим-10-056</t>
  </si>
  <si>
    <t>Хусаинова</t>
  </si>
  <si>
    <t>Хим-10-100</t>
  </si>
  <si>
    <t>Хим-10-117</t>
  </si>
  <si>
    <t>Малышева</t>
  </si>
  <si>
    <t>Хим-10-057</t>
  </si>
  <si>
    <t>Хим-10-049</t>
  </si>
  <si>
    <t>Хим-10-116</t>
  </si>
  <si>
    <t>Хим-10-114</t>
  </si>
  <si>
    <t>Хим-10-047</t>
  </si>
  <si>
    <t>Хим-10-048</t>
  </si>
  <si>
    <t>Хим-10-026</t>
  </si>
  <si>
    <t>Хим-10-027</t>
  </si>
  <si>
    <t>Хим-10-105</t>
  </si>
  <si>
    <t>Хим-10-110</t>
  </si>
  <si>
    <t>Хим-10-051</t>
  </si>
  <si>
    <t>Мулашова</t>
  </si>
  <si>
    <t>Хим-10-050</t>
  </si>
  <si>
    <t>Хим-10-028</t>
  </si>
  <si>
    <t>Хим-10-142</t>
  </si>
  <si>
    <t>Хим-10-025</t>
  </si>
  <si>
    <t>Абайдуллина</t>
  </si>
  <si>
    <t>Хим-10-099</t>
  </si>
  <si>
    <t>Хим-10-104</t>
  </si>
  <si>
    <t>Хим-10-102</t>
  </si>
  <si>
    <t>Хим-10-106</t>
  </si>
  <si>
    <t>Хим-10-107</t>
  </si>
  <si>
    <t>Хим-10-103</t>
  </si>
  <si>
    <t>Хим-10-115</t>
  </si>
  <si>
    <t>Хим-10-112</t>
  </si>
  <si>
    <t>Хим-10-141</t>
  </si>
  <si>
    <t>Хим-09-043</t>
  </si>
  <si>
    <t>Хим-09-044</t>
  </si>
  <si>
    <t>Хим-09-024</t>
  </si>
  <si>
    <t>Хим-09-021</t>
  </si>
  <si>
    <t>Хим-09-023</t>
  </si>
  <si>
    <t>Хим-09-022</t>
  </si>
  <si>
    <t>Хим-09-019</t>
  </si>
  <si>
    <t>Хим-09-098</t>
  </si>
  <si>
    <t>Хим-09-097</t>
  </si>
  <si>
    <t>Хим-09-096</t>
  </si>
  <si>
    <t>Хим-09-095</t>
  </si>
  <si>
    <t>Хим-09-045</t>
  </si>
  <si>
    <t>Хим-09-094</t>
  </si>
  <si>
    <t>Хим-09-093</t>
  </si>
  <si>
    <t>Хим-09-092</t>
  </si>
  <si>
    <t>Хим-09-091</t>
  </si>
  <si>
    <t>Хим-09-089</t>
  </si>
  <si>
    <t>Хим-09-090</t>
  </si>
  <si>
    <t>Хим-09-020</t>
  </si>
  <si>
    <t>Хим-09-088</t>
  </si>
  <si>
    <t>Хим-09-087</t>
  </si>
  <si>
    <t>Эливанова</t>
  </si>
  <si>
    <t>Хим-09-082</t>
  </si>
  <si>
    <t>Хим-09-140</t>
  </si>
  <si>
    <t>Хим-09-139</t>
  </si>
  <si>
    <t>Хим-09-083</t>
  </si>
  <si>
    <t>Хим-09-084</t>
  </si>
  <si>
    <t>Хим-09-085</t>
  </si>
  <si>
    <t>Хим-09-086</t>
  </si>
  <si>
    <t>Хим-09-046</t>
  </si>
  <si>
    <t>Э</t>
  </si>
  <si>
    <t>Р</t>
  </si>
  <si>
    <t>С</t>
  </si>
  <si>
    <t>Ю</t>
  </si>
  <si>
    <t>А</t>
  </si>
  <si>
    <t>Д</t>
  </si>
  <si>
    <t>М</t>
  </si>
  <si>
    <t>К</t>
  </si>
  <si>
    <t>В</t>
  </si>
  <si>
    <t>Е</t>
  </si>
  <si>
    <t>О</t>
  </si>
  <si>
    <t>И</t>
  </si>
  <si>
    <t>П</t>
  </si>
  <si>
    <t>Т</t>
  </si>
  <si>
    <t>Н</t>
  </si>
  <si>
    <t>Г</t>
  </si>
  <si>
    <t>У</t>
  </si>
  <si>
    <t>Ф</t>
  </si>
  <si>
    <t>Л</t>
  </si>
  <si>
    <t>З</t>
  </si>
  <si>
    <t>Я</t>
  </si>
  <si>
    <t>Б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</si>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</sst>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43" fontId="14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/>
    <xf numFmtId="0" fontId="6" fillId="0" borderId="0" xfId="0" applyFont="1" applyAlignment="1"/>
    <xf numFmtId="0" fontId="7" fillId="0" borderId="0" xfId="0" applyFont="1" applyFill="1" applyBorder="1" applyAlignment="1"/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/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8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3" fontId="0" fillId="0" borderId="0" xfId="3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6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21</xdr:row>
      <xdr:rowOff>158297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57450" y="3152775"/>
          <a:ext cx="76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21</xdr:row>
      <xdr:rowOff>158297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57450" y="3152775"/>
          <a:ext cx="76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57450" y="54387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57450" y="54387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57450" y="524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57450" y="524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190500</xdr:rowOff>
    </xdr:from>
    <xdr:to>
      <xdr:col>3</xdr:col>
      <xdr:colOff>142875</xdr:colOff>
      <xdr:row>11</xdr:row>
      <xdr:rowOff>106136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676525" y="78867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10</xdr:row>
      <xdr:rowOff>190500</xdr:rowOff>
    </xdr:from>
    <xdr:to>
      <xdr:col>3</xdr:col>
      <xdr:colOff>142875</xdr:colOff>
      <xdr:row>11</xdr:row>
      <xdr:rowOff>106136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676525" y="78867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676525" y="110109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676525" y="110109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676525" y="110109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676525" y="110109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142875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676525" y="110109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142875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676525" y="110109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79375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676525" y="6572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79375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676525" y="6572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210458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676525" y="61341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124733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676525" y="6315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219075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447925" y="4686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219075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447925" y="4686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447925" y="46863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447925" y="46863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127000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447925" y="4686300"/>
          <a:ext cx="762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127000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447925" y="4686300"/>
          <a:ext cx="762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17</xdr:row>
      <xdr:rowOff>15422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447925" y="468630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17</xdr:row>
      <xdr:rowOff>15422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447925" y="468630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127000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447925" y="4686300"/>
          <a:ext cx="762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127000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447925" y="4686300"/>
          <a:ext cx="762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17</xdr:row>
      <xdr:rowOff>15422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447925" y="4686300"/>
          <a:ext cx="7620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136525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447925" y="4686300"/>
          <a:ext cx="76200" cy="13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190500</xdr:rowOff>
    </xdr:from>
    <xdr:to>
      <xdr:col>3</xdr:col>
      <xdr:colOff>142875</xdr:colOff>
      <xdr:row>11</xdr:row>
      <xdr:rowOff>31297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676525" y="5734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190500</xdr:rowOff>
    </xdr:from>
    <xdr:to>
      <xdr:col>3</xdr:col>
      <xdr:colOff>142875</xdr:colOff>
      <xdr:row>11</xdr:row>
      <xdr:rowOff>31297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676525" y="5734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190500</xdr:rowOff>
    </xdr:from>
    <xdr:to>
      <xdr:col>3</xdr:col>
      <xdr:colOff>142875</xdr:colOff>
      <xdr:row>14</xdr:row>
      <xdr:rowOff>274863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676525" y="53721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371475</xdr:rowOff>
    </xdr:from>
    <xdr:to>
      <xdr:col>3</xdr:col>
      <xdr:colOff>142875</xdr:colOff>
      <xdr:row>14</xdr:row>
      <xdr:rowOff>198663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676525" y="554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7</xdr:row>
      <xdr:rowOff>95250</xdr:rowOff>
    </xdr:from>
    <xdr:to>
      <xdr:col>3</xdr:col>
      <xdr:colOff>142875</xdr:colOff>
      <xdr:row>8</xdr:row>
      <xdr:rowOff>66674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36671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95250</xdr:rowOff>
    </xdr:from>
    <xdr:to>
      <xdr:col>3</xdr:col>
      <xdr:colOff>142875</xdr:colOff>
      <xdr:row>8</xdr:row>
      <xdr:rowOff>66674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00275" y="36671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51</xdr:row>
      <xdr:rowOff>0</xdr:rowOff>
    </xdr:from>
    <xdr:to>
      <xdr:col>3</xdr:col>
      <xdr:colOff>142875</xdr:colOff>
      <xdr:row>51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00275" y="452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51</xdr:row>
      <xdr:rowOff>0</xdr:rowOff>
    </xdr:from>
    <xdr:to>
      <xdr:col>3</xdr:col>
      <xdr:colOff>142875</xdr:colOff>
      <xdr:row>51</xdr:row>
      <xdr:rowOff>66675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00275" y="452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38</xdr:row>
      <xdr:rowOff>0</xdr:rowOff>
    </xdr:from>
    <xdr:to>
      <xdr:col>3</xdr:col>
      <xdr:colOff>142875</xdr:colOff>
      <xdr:row>38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00275" y="6734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38</xdr:row>
      <xdr:rowOff>0</xdr:rowOff>
    </xdr:from>
    <xdr:to>
      <xdr:col>3</xdr:col>
      <xdr:colOff>142875</xdr:colOff>
      <xdr:row>38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00275" y="6734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51</xdr:row>
      <xdr:rowOff>0</xdr:rowOff>
    </xdr:from>
    <xdr:to>
      <xdr:col>3</xdr:col>
      <xdr:colOff>142875</xdr:colOff>
      <xdr:row>51</xdr:row>
      <xdr:rowOff>95250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200275" y="95821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51</xdr:row>
      <xdr:rowOff>0</xdr:rowOff>
    </xdr:from>
    <xdr:to>
      <xdr:col>3</xdr:col>
      <xdr:colOff>142875</xdr:colOff>
      <xdr:row>51</xdr:row>
      <xdr:rowOff>95250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00275" y="95821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20</xdr:row>
      <xdr:rowOff>133350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810000" y="56102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20</xdr:row>
      <xdr:rowOff>133350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810000" y="56102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810000" y="8439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810000" y="8439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810000" y="10953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810000" y="10953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20</xdr:row>
      <xdr:rowOff>133350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962275" y="561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20</xdr:row>
      <xdr:rowOff>133350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962275" y="561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38</xdr:row>
      <xdr:rowOff>0</xdr:rowOff>
    </xdr:from>
    <xdr:to>
      <xdr:col>3</xdr:col>
      <xdr:colOff>142875</xdr:colOff>
      <xdr:row>38</xdr:row>
      <xdr:rowOff>200025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962275" y="88963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38</xdr:row>
      <xdr:rowOff>0</xdr:rowOff>
    </xdr:from>
    <xdr:to>
      <xdr:col>3</xdr:col>
      <xdr:colOff>142875</xdr:colOff>
      <xdr:row>38</xdr:row>
      <xdr:rowOff>200025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962275" y="88963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51</xdr:row>
      <xdr:rowOff>0</xdr:rowOff>
    </xdr:from>
    <xdr:to>
      <xdr:col>3</xdr:col>
      <xdr:colOff>142875</xdr:colOff>
      <xdr:row>52</xdr:row>
      <xdr:rowOff>23813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962275" y="1232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51</xdr:row>
      <xdr:rowOff>0</xdr:rowOff>
    </xdr:from>
    <xdr:to>
      <xdr:col>3</xdr:col>
      <xdr:colOff>142875</xdr:colOff>
      <xdr:row>52</xdr:row>
      <xdr:rowOff>23813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962275" y="1232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752725" y="55340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133350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752725" y="55340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24</xdr:row>
      <xdr:rowOff>0</xdr:rowOff>
    </xdr:from>
    <xdr:to>
      <xdr:col>3</xdr:col>
      <xdr:colOff>142875</xdr:colOff>
      <xdr:row>24</xdr:row>
      <xdr:rowOff>247650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752725" y="83629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24</xdr:row>
      <xdr:rowOff>0</xdr:rowOff>
    </xdr:from>
    <xdr:to>
      <xdr:col>3</xdr:col>
      <xdr:colOff>142875</xdr:colOff>
      <xdr:row>24</xdr:row>
      <xdr:rowOff>247650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752725" y="83629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190500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752725" y="1087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190500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752725" y="1087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37</xdr:row>
      <xdr:rowOff>56091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28850" y="3343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37</xdr:row>
      <xdr:rowOff>56091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28850" y="3343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95250</xdr:rowOff>
    </xdr:from>
    <xdr:to>
      <xdr:col>3</xdr:col>
      <xdr:colOff>142875</xdr:colOff>
      <xdr:row>27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28850" y="4772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95250</xdr:rowOff>
    </xdr:from>
    <xdr:to>
      <xdr:col>3</xdr:col>
      <xdr:colOff>142875</xdr:colOff>
      <xdr:row>27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28850" y="4772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28850" y="71532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28850" y="71532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66675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228850" y="715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66675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28850" y="715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76200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28850" y="7153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76200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228850" y="7153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32</xdr:row>
      <xdr:rowOff>95250</xdr:rowOff>
    </xdr:from>
    <xdr:to>
      <xdr:col>3</xdr:col>
      <xdr:colOff>142875</xdr:colOff>
      <xdr:row>32</xdr:row>
      <xdr:rowOff>95250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228850" y="4200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32</xdr:row>
      <xdr:rowOff>95250</xdr:rowOff>
    </xdr:from>
    <xdr:to>
      <xdr:col>3</xdr:col>
      <xdr:colOff>142875</xdr:colOff>
      <xdr:row>32</xdr:row>
      <xdr:rowOff>95250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228850" y="4200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0</xdr:rowOff>
    </xdr:from>
    <xdr:to>
      <xdr:col>3</xdr:col>
      <xdr:colOff>142875</xdr:colOff>
      <xdr:row>26</xdr:row>
      <xdr:rowOff>114300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228850" y="40100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0</xdr:rowOff>
    </xdr:from>
    <xdr:to>
      <xdr:col>3</xdr:col>
      <xdr:colOff>142875</xdr:colOff>
      <xdr:row>26</xdr:row>
      <xdr:rowOff>66675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228850" y="4105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190500</xdr:rowOff>
    </xdr:from>
    <xdr:to>
      <xdr:col>3</xdr:col>
      <xdr:colOff>142875</xdr:colOff>
      <xdr:row>20</xdr:row>
      <xdr:rowOff>173415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076575" y="7886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190500</xdr:rowOff>
    </xdr:from>
    <xdr:to>
      <xdr:col>3</xdr:col>
      <xdr:colOff>142875</xdr:colOff>
      <xdr:row>20</xdr:row>
      <xdr:rowOff>173415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076575" y="7886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076575" y="113538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076575" y="113538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66675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076575" y="1135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66675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076575" y="1135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76200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076575" y="11353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76200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076575" y="11353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190500</xdr:rowOff>
    </xdr:from>
    <xdr:to>
      <xdr:col>3</xdr:col>
      <xdr:colOff>142875</xdr:colOff>
      <xdr:row>14</xdr:row>
      <xdr:rowOff>49893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076575" y="65722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190500</xdr:rowOff>
    </xdr:from>
    <xdr:to>
      <xdr:col>3</xdr:col>
      <xdr:colOff>142875</xdr:colOff>
      <xdr:row>14</xdr:row>
      <xdr:rowOff>49893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076575" y="65722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9</xdr:row>
      <xdr:rowOff>175684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076575" y="61341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371475</xdr:rowOff>
    </xdr:from>
    <xdr:to>
      <xdr:col>3</xdr:col>
      <xdr:colOff>142875</xdr:colOff>
      <xdr:row>9</xdr:row>
      <xdr:rowOff>137584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076575" y="631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37</xdr:row>
      <xdr:rowOff>151341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952750" y="68961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37</xdr:row>
      <xdr:rowOff>151341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952750" y="68961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952750" y="104013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952750" y="104013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133350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952750" y="10401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133350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52750" y="10401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142875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952750" y="10401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142875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10401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123825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952750" y="5705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123825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952750" y="5705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190500</xdr:rowOff>
    </xdr:from>
    <xdr:to>
      <xdr:col>3</xdr:col>
      <xdr:colOff>142875</xdr:colOff>
      <xdr:row>28</xdr:row>
      <xdr:rowOff>172508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952750" y="52673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371475</xdr:rowOff>
    </xdr:from>
    <xdr:to>
      <xdr:col>3</xdr:col>
      <xdr:colOff>142875</xdr:colOff>
      <xdr:row>28</xdr:row>
      <xdr:rowOff>134408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952750" y="544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190500</xdr:rowOff>
    </xdr:from>
    <xdr:to>
      <xdr:col>3</xdr:col>
      <xdr:colOff>142875</xdr:colOff>
      <xdr:row>31</xdr:row>
      <xdr:rowOff>24342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43225" y="57531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190500</xdr:rowOff>
    </xdr:from>
    <xdr:to>
      <xdr:col>3</xdr:col>
      <xdr:colOff>142875</xdr:colOff>
      <xdr:row>31</xdr:row>
      <xdr:rowOff>24342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943225" y="57531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943225" y="81343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943225" y="81343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133350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943225" y="8134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133350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943225" y="8134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142875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943225" y="81343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142875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43225" y="81343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190500</xdr:rowOff>
    </xdr:from>
    <xdr:to>
      <xdr:col>3</xdr:col>
      <xdr:colOff>142875</xdr:colOff>
      <xdr:row>32</xdr:row>
      <xdr:rowOff>48683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943225" y="4895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190500</xdr:rowOff>
    </xdr:from>
    <xdr:to>
      <xdr:col>3</xdr:col>
      <xdr:colOff>142875</xdr:colOff>
      <xdr:row>32</xdr:row>
      <xdr:rowOff>48683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943225" y="4895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190500</xdr:rowOff>
    </xdr:from>
    <xdr:to>
      <xdr:col>3</xdr:col>
      <xdr:colOff>142875</xdr:colOff>
      <xdr:row>36</xdr:row>
      <xdr:rowOff>27517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43225" y="46101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371475</xdr:rowOff>
    </xdr:from>
    <xdr:to>
      <xdr:col>3</xdr:col>
      <xdr:colOff>142875</xdr:colOff>
      <xdr:row>35</xdr:row>
      <xdr:rowOff>207433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943225" y="470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52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53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54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55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56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57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58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59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60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61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62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63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64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65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66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67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68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69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70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71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72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73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74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75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76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77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78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79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80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81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82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83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84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85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86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87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88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89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90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91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92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93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94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95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96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97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98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99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100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101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102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103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104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105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106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107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108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109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110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111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112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113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114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115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116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117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118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119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120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121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122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123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124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85725</xdr:rowOff>
    </xdr:to>
    <xdr:sp macro="" textlink="">
      <xdr:nvSpPr>
        <xdr:cNvPr id="125" name="Shape 7"/>
        <xdr:cNvSpPr txBox="1">
          <a:spLocks noChangeArrowheads="1"/>
        </xdr:cNvSpPr>
      </xdr:nvSpPr>
      <xdr:spPr bwMode="auto">
        <a:xfrm>
          <a:off x="1809750" y="38481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126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127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128" name="Shape 9"/>
        <xdr:cNvSpPr txBox="1">
          <a:spLocks noChangeArrowheads="1"/>
        </xdr:cNvSpPr>
      </xdr:nvSpPr>
      <xdr:spPr bwMode="auto">
        <a:xfrm>
          <a:off x="1809750" y="38481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123825</xdr:rowOff>
    </xdr:to>
    <xdr:sp macro="" textlink="">
      <xdr:nvSpPr>
        <xdr:cNvPr id="129" name="Shape 8"/>
        <xdr:cNvSpPr txBox="1">
          <a:spLocks noChangeArrowheads="1"/>
        </xdr:cNvSpPr>
      </xdr:nvSpPr>
      <xdr:spPr bwMode="auto">
        <a:xfrm>
          <a:off x="1809750" y="38481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130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133350</xdr:rowOff>
    </xdr:to>
    <xdr:sp macro="" textlink="">
      <xdr:nvSpPr>
        <xdr:cNvPr id="131" name="Shape 10"/>
        <xdr:cNvSpPr txBox="1">
          <a:spLocks noChangeArrowheads="1"/>
        </xdr:cNvSpPr>
      </xdr:nvSpPr>
      <xdr:spPr bwMode="auto">
        <a:xfrm>
          <a:off x="1809750" y="3848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14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9715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14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33625" y="9715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14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33625" y="3743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14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33625" y="3743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14</xdr:row>
      <xdr:rowOff>127000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124200" y="8229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14</xdr:row>
      <xdr:rowOff>127000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124200" y="8229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14</xdr:row>
      <xdr:rowOff>260350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867025" y="7886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14</xdr:row>
      <xdr:rowOff>260350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867025" y="7886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14</xdr:row>
      <xdr:rowOff>127000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867025" y="65722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14</xdr:row>
      <xdr:rowOff>127000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867025" y="65722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14</xdr:row>
      <xdr:rowOff>260350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867025" y="61341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14</xdr:row>
      <xdr:rowOff>136525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867025" y="631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190500</xdr:rowOff>
    </xdr:from>
    <xdr:to>
      <xdr:col>3</xdr:col>
      <xdr:colOff>142875</xdr:colOff>
      <xdr:row>19</xdr:row>
      <xdr:rowOff>47625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24175" y="7200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190500</xdr:rowOff>
    </xdr:from>
    <xdr:to>
      <xdr:col>3</xdr:col>
      <xdr:colOff>142875</xdr:colOff>
      <xdr:row>19</xdr:row>
      <xdr:rowOff>47625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924175" y="7200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95250</xdr:rowOff>
    </xdr:from>
    <xdr:to>
      <xdr:col>3</xdr:col>
      <xdr:colOff>142875</xdr:colOff>
      <xdr:row>19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76500" y="5257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95250</xdr:rowOff>
    </xdr:from>
    <xdr:to>
      <xdr:col>3</xdr:col>
      <xdr:colOff>142875</xdr:colOff>
      <xdr:row>19</xdr:row>
      <xdr:rowOff>85725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76500" y="5257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133350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476500" y="5162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133350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476500" y="5162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24</xdr:row>
      <xdr:rowOff>0</xdr:rowOff>
    </xdr:from>
    <xdr:to>
      <xdr:col>3</xdr:col>
      <xdr:colOff>142875</xdr:colOff>
      <xdr:row>24</xdr:row>
      <xdr:rowOff>9525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476500" y="43243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24</xdr:row>
      <xdr:rowOff>0</xdr:rowOff>
    </xdr:from>
    <xdr:to>
      <xdr:col>3</xdr:col>
      <xdr:colOff>142875</xdr:colOff>
      <xdr:row>24</xdr:row>
      <xdr:rowOff>9525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476500" y="43243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190500</xdr:rowOff>
    </xdr:from>
    <xdr:to>
      <xdr:col>3</xdr:col>
      <xdr:colOff>142875</xdr:colOff>
      <xdr:row>8</xdr:row>
      <xdr:rowOff>3969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476500" y="2981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190500</xdr:rowOff>
    </xdr:from>
    <xdr:to>
      <xdr:col>3</xdr:col>
      <xdr:colOff>142875</xdr:colOff>
      <xdr:row>8</xdr:row>
      <xdr:rowOff>3969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476500" y="2981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190500</xdr:rowOff>
    </xdr:from>
    <xdr:to>
      <xdr:col>3</xdr:col>
      <xdr:colOff>142875</xdr:colOff>
      <xdr:row>36</xdr:row>
      <xdr:rowOff>9525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476500" y="2447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190500</xdr:rowOff>
    </xdr:from>
    <xdr:to>
      <xdr:col>3</xdr:col>
      <xdr:colOff>142875</xdr:colOff>
      <xdr:row>36</xdr:row>
      <xdr:rowOff>9525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476500" y="2447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133350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476500" y="225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133350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476500" y="225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200025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476500" y="225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200025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476500" y="225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476500" y="225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190500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476500" y="225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133350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476500" y="225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133350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476500" y="225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200025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476500" y="225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476500" y="225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123825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476500" y="22574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123825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476500" y="22574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133350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476500" y="225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133350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476500" y="225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247650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476500" y="225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247650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476500" y="2257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123825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476500" y="22574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123825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476500" y="22574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142875</xdr:colOff>
      <xdr:row>23</xdr:row>
      <xdr:rowOff>133350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476500" y="3019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142875</xdr:colOff>
      <xdr:row>23</xdr:row>
      <xdr:rowOff>133350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476500" y="3019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17</xdr:row>
      <xdr:rowOff>123825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4765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17</xdr:row>
      <xdr:rowOff>123825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4765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17</xdr:row>
      <xdr:rowOff>123825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4765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17</xdr:row>
      <xdr:rowOff>123825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476500" y="2571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24</xdr:row>
      <xdr:rowOff>190500</xdr:rowOff>
    </xdr:from>
    <xdr:to>
      <xdr:col>3</xdr:col>
      <xdr:colOff>142875</xdr:colOff>
      <xdr:row>25</xdr:row>
      <xdr:rowOff>47625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62275" y="6181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24</xdr:row>
      <xdr:rowOff>190500</xdr:rowOff>
    </xdr:from>
    <xdr:to>
      <xdr:col>3</xdr:col>
      <xdr:colOff>142875</xdr:colOff>
      <xdr:row>25</xdr:row>
      <xdr:rowOff>47625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962275" y="6181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202406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52650" y="3200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202406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52650" y="3200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view="pageBreakPreview" zoomScale="70" zoomScaleSheetLayoutView="70" workbookViewId="0">
      <selection activeCell="A8" sqref="A8"/>
    </sheetView>
  </sheetViews>
  <sheetFormatPr defaultRowHeight="15" x14ac:dyDescent="0.25"/>
  <cols>
    <col min="1" max="1" width="5.140625" customWidth="1"/>
    <col min="2" max="2" width="20.28515625" customWidth="1"/>
    <col min="3" max="3" width="13.85546875" customWidth="1"/>
    <col min="4" max="4" width="20" customWidth="1"/>
    <col min="5" max="5" width="25.42578125" customWidth="1"/>
    <col min="6" max="6" width="4.7109375" customWidth="1"/>
    <col min="7" max="7" width="16.28515625" customWidth="1"/>
    <col min="8" max="14" width="5.7109375" customWidth="1"/>
    <col min="15" max="15" width="13" customWidth="1"/>
  </cols>
  <sheetData>
    <row r="1" spans="1:15" ht="15.75" x14ac:dyDescent="0.25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5" ht="15.75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5" ht="15.75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5.75" x14ac:dyDescent="0.25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5.75" x14ac:dyDescent="0.25">
      <c r="A5" s="79" t="s">
        <v>74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5" ht="15.75" x14ac:dyDescent="0.25">
      <c r="A6" s="79" t="s">
        <v>82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5" ht="0.75" customHeight="1" x14ac:dyDescent="0.25">
      <c r="B7" s="1"/>
    </row>
    <row r="8" spans="1:15" ht="65.25" x14ac:dyDescent="0.25">
      <c r="A8" s="2" t="s">
        <v>3</v>
      </c>
      <c r="B8" s="3" t="s">
        <v>4</v>
      </c>
      <c r="C8" s="2" t="s">
        <v>5</v>
      </c>
      <c r="D8" s="2" t="s">
        <v>6</v>
      </c>
      <c r="E8" s="2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2" t="s">
        <v>17</v>
      </c>
    </row>
    <row r="9" spans="1:15" ht="23.25" customHeight="1" x14ac:dyDescent="0.25">
      <c r="A9" s="5">
        <v>1</v>
      </c>
      <c r="B9" s="36" t="s">
        <v>81</v>
      </c>
      <c r="C9" s="36" t="s">
        <v>348</v>
      </c>
      <c r="D9" s="36" t="s">
        <v>358</v>
      </c>
      <c r="E9" s="55" t="s">
        <v>26</v>
      </c>
      <c r="F9" s="22">
        <v>7</v>
      </c>
      <c r="G9" s="6" t="s">
        <v>273</v>
      </c>
      <c r="H9" s="7">
        <v>6</v>
      </c>
      <c r="I9" s="7">
        <v>0</v>
      </c>
      <c r="J9" s="7">
        <v>0</v>
      </c>
      <c r="K9" s="7">
        <v>10</v>
      </c>
      <c r="L9" s="7">
        <f t="shared" ref="L9:L16" si="0">SUM(H9:K9)</f>
        <v>16</v>
      </c>
      <c r="M9" s="7">
        <v>1</v>
      </c>
      <c r="N9" s="7"/>
      <c r="O9" s="8">
        <f t="shared" ref="O9:O16" si="1">L9/100*100</f>
        <v>16</v>
      </c>
    </row>
    <row r="10" spans="1:15" ht="23.25" customHeight="1" x14ac:dyDescent="0.25">
      <c r="A10" s="5">
        <v>2</v>
      </c>
      <c r="B10" s="64" t="s">
        <v>67</v>
      </c>
      <c r="C10" s="64" t="s">
        <v>354</v>
      </c>
      <c r="D10" s="64" t="s">
        <v>349</v>
      </c>
      <c r="E10" s="66" t="s">
        <v>49</v>
      </c>
      <c r="F10" s="22">
        <v>7</v>
      </c>
      <c r="G10" s="6" t="s">
        <v>275</v>
      </c>
      <c r="H10" s="7">
        <v>2</v>
      </c>
      <c r="I10" s="7">
        <v>8</v>
      </c>
      <c r="J10" s="7">
        <v>1</v>
      </c>
      <c r="K10" s="7">
        <v>1</v>
      </c>
      <c r="L10" s="7">
        <f t="shared" si="0"/>
        <v>12</v>
      </c>
      <c r="M10" s="7">
        <v>2</v>
      </c>
      <c r="N10" s="7"/>
      <c r="O10" s="8">
        <f t="shared" si="1"/>
        <v>12</v>
      </c>
    </row>
    <row r="11" spans="1:15" ht="23.25" customHeight="1" x14ac:dyDescent="0.25">
      <c r="A11" s="5">
        <v>3</v>
      </c>
      <c r="B11" s="36" t="s">
        <v>79</v>
      </c>
      <c r="C11" s="36" t="s">
        <v>352</v>
      </c>
      <c r="D11" s="36" t="s">
        <v>348</v>
      </c>
      <c r="E11" s="55" t="s">
        <v>26</v>
      </c>
      <c r="F11" s="21">
        <v>7</v>
      </c>
      <c r="G11" s="6" t="s">
        <v>270</v>
      </c>
      <c r="H11" s="7">
        <v>4</v>
      </c>
      <c r="I11" s="7">
        <v>1</v>
      </c>
      <c r="J11" s="7">
        <v>0</v>
      </c>
      <c r="K11" s="7">
        <v>0</v>
      </c>
      <c r="L11" s="7">
        <f t="shared" si="0"/>
        <v>5</v>
      </c>
      <c r="M11" s="7">
        <v>3</v>
      </c>
      <c r="N11" s="7"/>
      <c r="O11" s="8">
        <f t="shared" si="1"/>
        <v>5</v>
      </c>
    </row>
    <row r="12" spans="1:15" ht="23.25" customHeight="1" x14ac:dyDescent="0.25">
      <c r="A12" s="5">
        <v>4</v>
      </c>
      <c r="B12" s="47" t="s">
        <v>76</v>
      </c>
      <c r="C12" s="47" t="s">
        <v>349</v>
      </c>
      <c r="D12" s="47" t="s">
        <v>348</v>
      </c>
      <c r="E12" s="49" t="s">
        <v>30</v>
      </c>
      <c r="F12" s="22">
        <v>7</v>
      </c>
      <c r="G12" s="6" t="s">
        <v>276</v>
      </c>
      <c r="H12" s="7">
        <v>4</v>
      </c>
      <c r="I12" s="7">
        <v>0</v>
      </c>
      <c r="J12" s="7">
        <v>0</v>
      </c>
      <c r="K12" s="7">
        <v>0</v>
      </c>
      <c r="L12" s="7">
        <f t="shared" si="0"/>
        <v>4</v>
      </c>
      <c r="M12" s="7">
        <v>4</v>
      </c>
      <c r="N12" s="7"/>
      <c r="O12" s="8">
        <f t="shared" si="1"/>
        <v>4</v>
      </c>
    </row>
    <row r="13" spans="1:15" ht="23.25" customHeight="1" x14ac:dyDescent="0.25">
      <c r="A13" s="5">
        <v>5</v>
      </c>
      <c r="B13" s="36" t="s">
        <v>80</v>
      </c>
      <c r="C13" s="36" t="s">
        <v>348</v>
      </c>
      <c r="D13" s="36" t="s">
        <v>345</v>
      </c>
      <c r="E13" s="55" t="s">
        <v>26</v>
      </c>
      <c r="F13" s="21">
        <v>7</v>
      </c>
      <c r="G13" s="6" t="s">
        <v>274</v>
      </c>
      <c r="H13" s="7">
        <v>2</v>
      </c>
      <c r="I13" s="7">
        <v>2</v>
      </c>
      <c r="J13" s="7">
        <v>0</v>
      </c>
      <c r="K13" s="7">
        <v>0</v>
      </c>
      <c r="L13" s="7">
        <f t="shared" si="0"/>
        <v>4</v>
      </c>
      <c r="M13" s="7">
        <v>4</v>
      </c>
      <c r="N13" s="7"/>
      <c r="O13" s="8">
        <f t="shared" si="1"/>
        <v>4</v>
      </c>
    </row>
    <row r="14" spans="1:15" ht="23.25" customHeight="1" x14ac:dyDescent="0.25">
      <c r="A14" s="5">
        <v>6</v>
      </c>
      <c r="B14" s="36" t="s">
        <v>79</v>
      </c>
      <c r="C14" s="36" t="s">
        <v>356</v>
      </c>
      <c r="D14" s="36" t="s">
        <v>348</v>
      </c>
      <c r="E14" s="55" t="s">
        <v>26</v>
      </c>
      <c r="F14" s="57">
        <v>7</v>
      </c>
      <c r="G14" s="6" t="s">
        <v>269</v>
      </c>
      <c r="H14" s="7">
        <v>1</v>
      </c>
      <c r="I14" s="7">
        <v>1</v>
      </c>
      <c r="J14" s="7">
        <v>0</v>
      </c>
      <c r="K14" s="7">
        <v>0</v>
      </c>
      <c r="L14" s="7">
        <f t="shared" si="0"/>
        <v>2</v>
      </c>
      <c r="M14" s="7">
        <v>5</v>
      </c>
      <c r="N14" s="7"/>
      <c r="O14" s="8">
        <f t="shared" si="1"/>
        <v>2</v>
      </c>
    </row>
    <row r="15" spans="1:15" ht="23.25" customHeight="1" x14ac:dyDescent="0.25">
      <c r="A15" s="5">
        <v>7</v>
      </c>
      <c r="B15" s="36" t="s">
        <v>77</v>
      </c>
      <c r="C15" s="36" t="s">
        <v>350</v>
      </c>
      <c r="D15" s="36" t="s">
        <v>348</v>
      </c>
      <c r="E15" s="55" t="s">
        <v>26</v>
      </c>
      <c r="F15" s="21">
        <v>7</v>
      </c>
      <c r="G15" s="6" t="s">
        <v>272</v>
      </c>
      <c r="H15" s="7">
        <v>2</v>
      </c>
      <c r="I15" s="7">
        <v>0</v>
      </c>
      <c r="J15" s="7">
        <v>0</v>
      </c>
      <c r="K15" s="7">
        <v>0</v>
      </c>
      <c r="L15" s="7">
        <f t="shared" si="0"/>
        <v>2</v>
      </c>
      <c r="M15" s="7">
        <v>5</v>
      </c>
      <c r="N15" s="7"/>
      <c r="O15" s="8">
        <f t="shared" si="1"/>
        <v>2</v>
      </c>
    </row>
    <row r="16" spans="1:15" ht="23.25" customHeight="1" x14ac:dyDescent="0.25">
      <c r="A16" s="5">
        <v>8</v>
      </c>
      <c r="B16" s="36" t="s">
        <v>78</v>
      </c>
      <c r="C16" s="36" t="s">
        <v>346</v>
      </c>
      <c r="D16" s="36" t="s">
        <v>346</v>
      </c>
      <c r="E16" s="55" t="s">
        <v>26</v>
      </c>
      <c r="F16" s="22">
        <v>7</v>
      </c>
      <c r="G16" s="6" t="s">
        <v>271</v>
      </c>
      <c r="H16" s="7">
        <v>1</v>
      </c>
      <c r="I16" s="7">
        <v>0</v>
      </c>
      <c r="J16" s="7">
        <v>0</v>
      </c>
      <c r="K16" s="7">
        <v>0</v>
      </c>
      <c r="L16" s="7">
        <f t="shared" si="0"/>
        <v>1</v>
      </c>
      <c r="M16" s="7">
        <v>6</v>
      </c>
      <c r="N16" s="7"/>
      <c r="O16" s="8">
        <f t="shared" si="1"/>
        <v>1</v>
      </c>
    </row>
    <row r="17" spans="1:15" ht="18.75" customHeight="1" x14ac:dyDescent="0.25">
      <c r="A17" s="18"/>
      <c r="B17" s="61"/>
      <c r="C17" s="61"/>
      <c r="D17" s="61"/>
      <c r="E17" s="56"/>
      <c r="F17" s="62"/>
      <c r="G17" s="18"/>
      <c r="H17" s="18"/>
      <c r="I17" s="18"/>
      <c r="J17" s="18"/>
      <c r="K17" s="18"/>
      <c r="L17" s="18"/>
      <c r="M17" s="18"/>
      <c r="N17" s="18"/>
      <c r="O17" s="63"/>
    </row>
    <row r="18" spans="1:15" ht="15.75" x14ac:dyDescent="0.25">
      <c r="B18" s="14" t="s">
        <v>19</v>
      </c>
      <c r="C18" s="12"/>
      <c r="D18" s="12"/>
      <c r="E18" s="13" t="s">
        <v>75</v>
      </c>
    </row>
    <row r="19" spans="1:15" ht="7.5" customHeight="1" x14ac:dyDescent="0.25">
      <c r="A19" s="18"/>
      <c r="B19" s="11"/>
      <c r="C19" s="12"/>
      <c r="D19" s="12"/>
      <c r="E19" s="12"/>
      <c r="F19" s="18"/>
      <c r="G19" s="20"/>
    </row>
    <row r="20" spans="1:15" ht="15.75" x14ac:dyDescent="0.25">
      <c r="B20" s="14" t="s">
        <v>20</v>
      </c>
      <c r="C20" s="12"/>
      <c r="D20" s="12"/>
      <c r="E20" s="13" t="s">
        <v>21</v>
      </c>
    </row>
    <row r="21" spans="1:15" ht="15.75" x14ac:dyDescent="0.25">
      <c r="B21" s="11"/>
      <c r="C21" s="12"/>
      <c r="D21" s="12"/>
      <c r="E21" s="13" t="s">
        <v>39</v>
      </c>
    </row>
    <row r="22" spans="1:15" ht="15.75" x14ac:dyDescent="0.25">
      <c r="B22" s="11"/>
      <c r="C22" s="12"/>
      <c r="D22" s="12"/>
      <c r="E22" s="13" t="s">
        <v>22</v>
      </c>
    </row>
    <row r="23" spans="1:15" ht="15.75" x14ac:dyDescent="0.25">
      <c r="B23" s="11"/>
      <c r="C23" s="12"/>
      <c r="D23" s="12"/>
      <c r="E23" s="13" t="s">
        <v>72</v>
      </c>
    </row>
    <row r="24" spans="1:15" ht="15.75" x14ac:dyDescent="0.25">
      <c r="B24" s="15" t="s">
        <v>23</v>
      </c>
      <c r="C24" s="12"/>
      <c r="D24" s="12"/>
      <c r="E24" s="13" t="s">
        <v>24</v>
      </c>
    </row>
  </sheetData>
  <sortState ref="A9:S23">
    <sortCondition descending="1" ref="O9"/>
  </sortState>
  <mergeCells count="6">
    <mergeCell ref="A6:L6"/>
    <mergeCell ref="A1:L1"/>
    <mergeCell ref="A2:L2"/>
    <mergeCell ref="A3:O3"/>
    <mergeCell ref="A4:O4"/>
    <mergeCell ref="A5:L5"/>
  </mergeCells>
  <pageMargins left="0.39370078740157483" right="0.19685039370078741" top="0.39370078740157483" bottom="0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view="pageBreakPreview" zoomScale="80" zoomScaleSheetLayoutView="80" workbookViewId="0">
      <selection activeCell="A7" sqref="A7"/>
    </sheetView>
  </sheetViews>
  <sheetFormatPr defaultRowHeight="15" x14ac:dyDescent="0.25"/>
  <cols>
    <col min="1" max="1" width="6" customWidth="1"/>
    <col min="2" max="2" width="19.85546875" customWidth="1"/>
    <col min="3" max="3" width="16" customWidth="1"/>
    <col min="4" max="4" width="19.5703125" customWidth="1"/>
    <col min="5" max="5" width="21.140625" customWidth="1"/>
    <col min="6" max="6" width="5.28515625" customWidth="1"/>
    <col min="7" max="7" width="14.140625" customWidth="1"/>
    <col min="8" max="11" width="5.28515625" customWidth="1"/>
    <col min="12" max="12" width="7.85546875" customWidth="1"/>
    <col min="13" max="13" width="5.7109375" customWidth="1"/>
    <col min="14" max="14" width="6.5703125" customWidth="1"/>
    <col min="15" max="15" width="10.85546875" customWidth="1"/>
  </cols>
  <sheetData>
    <row r="1" spans="1:15" ht="15.75" x14ac:dyDescent="0.25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O1" s="16"/>
    </row>
    <row r="2" spans="1:15" ht="15.75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5" ht="15.75" x14ac:dyDescent="0.25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O3" s="16"/>
    </row>
    <row r="4" spans="1:15" ht="15.75" x14ac:dyDescent="0.25">
      <c r="A4" s="79" t="s">
        <v>74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O4" s="16"/>
    </row>
    <row r="5" spans="1:15" ht="15.75" x14ac:dyDescent="0.25">
      <c r="A5" s="79" t="s">
        <v>83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O5" s="16"/>
    </row>
    <row r="6" spans="1:15" x14ac:dyDescent="0.25">
      <c r="B6" s="1"/>
      <c r="O6" s="16"/>
    </row>
    <row r="7" spans="1:15" ht="65.25" x14ac:dyDescent="0.25">
      <c r="A7" s="2" t="s">
        <v>3</v>
      </c>
      <c r="B7" s="3" t="s">
        <v>4</v>
      </c>
      <c r="C7" s="2" t="s">
        <v>5</v>
      </c>
      <c r="D7" s="2" t="s">
        <v>6</v>
      </c>
      <c r="E7" s="2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2" t="s">
        <v>14</v>
      </c>
      <c r="M7" s="2" t="s">
        <v>15</v>
      </c>
      <c r="N7" s="2" t="s">
        <v>16</v>
      </c>
      <c r="O7" s="26" t="s">
        <v>17</v>
      </c>
    </row>
    <row r="8" spans="1:15" ht="22.5" customHeight="1" x14ac:dyDescent="0.25">
      <c r="A8" s="5">
        <v>1</v>
      </c>
      <c r="B8" s="47" t="s">
        <v>113</v>
      </c>
      <c r="C8" s="47" t="s">
        <v>364</v>
      </c>
      <c r="D8" s="47" t="s">
        <v>353</v>
      </c>
      <c r="E8" s="76" t="s">
        <v>30</v>
      </c>
      <c r="F8" s="6">
        <v>8</v>
      </c>
      <c r="G8" s="32" t="s">
        <v>251</v>
      </c>
      <c r="H8" s="24">
        <v>19</v>
      </c>
      <c r="I8" s="24">
        <v>6</v>
      </c>
      <c r="J8" s="24">
        <v>26</v>
      </c>
      <c r="K8" s="24">
        <v>23</v>
      </c>
      <c r="L8" s="27">
        <f t="shared" ref="L8:L51" si="0">SUM(H8:K8)</f>
        <v>74</v>
      </c>
      <c r="M8" s="24">
        <v>1</v>
      </c>
      <c r="N8" s="24" t="s">
        <v>217</v>
      </c>
      <c r="O8" s="25">
        <f t="shared" ref="O8:O51" si="1">L8/100*100</f>
        <v>74</v>
      </c>
    </row>
    <row r="9" spans="1:15" ht="22.5" customHeight="1" x14ac:dyDescent="0.25">
      <c r="A9" s="5">
        <v>2</v>
      </c>
      <c r="B9" s="70" t="s">
        <v>111</v>
      </c>
      <c r="C9" s="70" t="s">
        <v>350</v>
      </c>
      <c r="D9" s="70" t="s">
        <v>348</v>
      </c>
      <c r="E9" s="76" t="s">
        <v>30</v>
      </c>
      <c r="F9" s="6">
        <v>8</v>
      </c>
      <c r="G9" s="32" t="s">
        <v>264</v>
      </c>
      <c r="H9" s="24">
        <v>18</v>
      </c>
      <c r="I9" s="24">
        <v>1.5</v>
      </c>
      <c r="J9" s="24">
        <v>23</v>
      </c>
      <c r="K9" s="24">
        <v>23</v>
      </c>
      <c r="L9" s="27">
        <f t="shared" si="0"/>
        <v>65.5</v>
      </c>
      <c r="M9" s="24">
        <v>2</v>
      </c>
      <c r="N9" s="24" t="s">
        <v>218</v>
      </c>
      <c r="O9" s="25">
        <f t="shared" si="1"/>
        <v>65.5</v>
      </c>
    </row>
    <row r="10" spans="1:15" ht="22.5" customHeight="1" x14ac:dyDescent="0.25">
      <c r="A10" s="5">
        <v>3</v>
      </c>
      <c r="B10" s="70" t="s">
        <v>66</v>
      </c>
      <c r="C10" s="70" t="s">
        <v>348</v>
      </c>
      <c r="D10" s="70" t="s">
        <v>347</v>
      </c>
      <c r="E10" s="76" t="s">
        <v>30</v>
      </c>
      <c r="F10" s="6">
        <v>8</v>
      </c>
      <c r="G10" s="32" t="s">
        <v>265</v>
      </c>
      <c r="H10" s="24">
        <v>15</v>
      </c>
      <c r="I10" s="24">
        <v>1.5</v>
      </c>
      <c r="J10" s="24">
        <v>25</v>
      </c>
      <c r="K10" s="24">
        <v>24</v>
      </c>
      <c r="L10" s="27">
        <f t="shared" si="0"/>
        <v>65.5</v>
      </c>
      <c r="M10" s="24">
        <v>2</v>
      </c>
      <c r="N10" s="24" t="s">
        <v>218</v>
      </c>
      <c r="O10" s="25">
        <f t="shared" si="1"/>
        <v>65.5</v>
      </c>
    </row>
    <row r="11" spans="1:15" ht="22.5" customHeight="1" x14ac:dyDescent="0.25">
      <c r="A11" s="5">
        <v>4</v>
      </c>
      <c r="B11" s="47" t="s">
        <v>97</v>
      </c>
      <c r="C11" s="47" t="s">
        <v>348</v>
      </c>
      <c r="D11" s="48" t="s">
        <v>349</v>
      </c>
      <c r="E11" s="39" t="s">
        <v>28</v>
      </c>
      <c r="F11" s="6">
        <v>8</v>
      </c>
      <c r="G11" s="32" t="s">
        <v>253</v>
      </c>
      <c r="H11" s="24">
        <v>14</v>
      </c>
      <c r="I11" s="24">
        <v>6</v>
      </c>
      <c r="J11" s="24">
        <v>23</v>
      </c>
      <c r="K11" s="24">
        <v>8</v>
      </c>
      <c r="L11" s="27">
        <f t="shared" si="0"/>
        <v>51</v>
      </c>
      <c r="M11" s="24">
        <v>3</v>
      </c>
      <c r="N11" s="24" t="s">
        <v>219</v>
      </c>
      <c r="O11" s="25">
        <f t="shared" si="1"/>
        <v>51</v>
      </c>
    </row>
    <row r="12" spans="1:15" ht="22.5" customHeight="1" x14ac:dyDescent="0.25">
      <c r="A12" s="5">
        <v>5</v>
      </c>
      <c r="B12" s="70" t="s">
        <v>114</v>
      </c>
      <c r="C12" s="70" t="s">
        <v>364</v>
      </c>
      <c r="D12" s="70" t="s">
        <v>355</v>
      </c>
      <c r="E12" s="76" t="s">
        <v>30</v>
      </c>
      <c r="F12" s="6">
        <v>8</v>
      </c>
      <c r="G12" s="32" t="s">
        <v>260</v>
      </c>
      <c r="H12" s="24">
        <v>19</v>
      </c>
      <c r="I12" s="24">
        <v>0</v>
      </c>
      <c r="J12" s="24">
        <v>10</v>
      </c>
      <c r="K12" s="24">
        <v>17</v>
      </c>
      <c r="L12" s="27">
        <f t="shared" si="0"/>
        <v>46</v>
      </c>
      <c r="M12" s="24">
        <v>4</v>
      </c>
      <c r="N12" s="24"/>
      <c r="O12" s="25">
        <f t="shared" si="1"/>
        <v>46</v>
      </c>
    </row>
    <row r="13" spans="1:15" ht="22.5" customHeight="1" x14ac:dyDescent="0.25">
      <c r="A13" s="5">
        <v>6</v>
      </c>
      <c r="B13" s="71" t="s">
        <v>93</v>
      </c>
      <c r="C13" s="36" t="s">
        <v>356</v>
      </c>
      <c r="D13" s="36" t="s">
        <v>349</v>
      </c>
      <c r="E13" s="78" t="s">
        <v>41</v>
      </c>
      <c r="F13" s="6">
        <v>8</v>
      </c>
      <c r="G13" s="32" t="s">
        <v>258</v>
      </c>
      <c r="H13" s="24">
        <v>12</v>
      </c>
      <c r="I13" s="24">
        <v>6</v>
      </c>
      <c r="J13" s="24">
        <v>11</v>
      </c>
      <c r="K13" s="24">
        <v>9.5</v>
      </c>
      <c r="L13" s="27">
        <f t="shared" si="0"/>
        <v>38.5</v>
      </c>
      <c r="M13" s="24">
        <v>5</v>
      </c>
      <c r="N13" s="24"/>
      <c r="O13" s="25">
        <f t="shared" si="1"/>
        <v>38.5</v>
      </c>
    </row>
    <row r="14" spans="1:15" ht="22.5" customHeight="1" x14ac:dyDescent="0.25">
      <c r="A14" s="5">
        <v>7</v>
      </c>
      <c r="B14" s="71" t="s">
        <v>88</v>
      </c>
      <c r="C14" s="36" t="s">
        <v>353</v>
      </c>
      <c r="D14" s="36" t="s">
        <v>348</v>
      </c>
      <c r="E14" s="78" t="s">
        <v>41</v>
      </c>
      <c r="F14" s="6">
        <v>8</v>
      </c>
      <c r="G14" s="32" t="s">
        <v>257</v>
      </c>
      <c r="H14" s="24">
        <v>11</v>
      </c>
      <c r="I14" s="24">
        <v>4.5</v>
      </c>
      <c r="J14" s="24">
        <v>7</v>
      </c>
      <c r="K14" s="24">
        <v>11</v>
      </c>
      <c r="L14" s="27">
        <f t="shared" si="0"/>
        <v>33.5</v>
      </c>
      <c r="M14" s="24">
        <v>6</v>
      </c>
      <c r="N14" s="24"/>
      <c r="O14" s="25">
        <f t="shared" si="1"/>
        <v>33.5</v>
      </c>
    </row>
    <row r="15" spans="1:15" ht="22.5" customHeight="1" x14ac:dyDescent="0.25">
      <c r="A15" s="5">
        <v>8</v>
      </c>
      <c r="B15" s="47" t="s">
        <v>255</v>
      </c>
      <c r="C15" s="47" t="s">
        <v>349</v>
      </c>
      <c r="D15" s="48" t="s">
        <v>348</v>
      </c>
      <c r="E15" s="39" t="s">
        <v>256</v>
      </c>
      <c r="F15" s="6">
        <v>8</v>
      </c>
      <c r="G15" s="32" t="s">
        <v>245</v>
      </c>
      <c r="H15" s="24">
        <v>19</v>
      </c>
      <c r="I15" s="24">
        <v>6</v>
      </c>
      <c r="J15" s="24">
        <v>3</v>
      </c>
      <c r="K15" s="24">
        <v>5</v>
      </c>
      <c r="L15" s="27">
        <f t="shared" si="0"/>
        <v>33</v>
      </c>
      <c r="M15" s="24">
        <v>7</v>
      </c>
      <c r="N15" s="24"/>
      <c r="O15" s="25">
        <f t="shared" si="1"/>
        <v>33</v>
      </c>
    </row>
    <row r="16" spans="1:15" ht="22.5" customHeight="1" x14ac:dyDescent="0.25">
      <c r="A16" s="5">
        <v>9</v>
      </c>
      <c r="B16" s="37" t="s">
        <v>100</v>
      </c>
      <c r="C16" s="37" t="s">
        <v>353</v>
      </c>
      <c r="D16" s="37" t="s">
        <v>348</v>
      </c>
      <c r="E16" s="39" t="s">
        <v>49</v>
      </c>
      <c r="F16" s="6">
        <v>8</v>
      </c>
      <c r="G16" s="32" t="s">
        <v>245</v>
      </c>
      <c r="H16" s="24">
        <v>6</v>
      </c>
      <c r="I16" s="24">
        <v>6</v>
      </c>
      <c r="J16" s="24">
        <v>20</v>
      </c>
      <c r="K16" s="24">
        <v>0</v>
      </c>
      <c r="L16" s="27">
        <f t="shared" si="0"/>
        <v>32</v>
      </c>
      <c r="M16" s="24">
        <v>8</v>
      </c>
      <c r="N16" s="24"/>
      <c r="O16" s="25">
        <f t="shared" si="1"/>
        <v>32</v>
      </c>
    </row>
    <row r="17" spans="1:15" ht="22.5" customHeight="1" x14ac:dyDescent="0.25">
      <c r="A17" s="5">
        <v>10</v>
      </c>
      <c r="B17" s="47" t="s">
        <v>106</v>
      </c>
      <c r="C17" s="47" t="s">
        <v>345</v>
      </c>
      <c r="D17" s="47" t="s">
        <v>344</v>
      </c>
      <c r="E17" s="39" t="s">
        <v>33</v>
      </c>
      <c r="F17" s="6">
        <v>8</v>
      </c>
      <c r="G17" s="32" t="s">
        <v>231</v>
      </c>
      <c r="H17" s="24">
        <v>14</v>
      </c>
      <c r="I17" s="24">
        <v>2</v>
      </c>
      <c r="J17" s="24">
        <v>4</v>
      </c>
      <c r="K17" s="24">
        <v>11</v>
      </c>
      <c r="L17" s="27">
        <f t="shared" si="0"/>
        <v>31</v>
      </c>
      <c r="M17" s="24">
        <v>9</v>
      </c>
      <c r="N17" s="24"/>
      <c r="O17" s="25">
        <f t="shared" si="1"/>
        <v>31</v>
      </c>
    </row>
    <row r="18" spans="1:15" ht="22.5" customHeight="1" x14ac:dyDescent="0.25">
      <c r="A18" s="5">
        <v>11</v>
      </c>
      <c r="B18" s="47" t="s">
        <v>107</v>
      </c>
      <c r="C18" s="47" t="s">
        <v>348</v>
      </c>
      <c r="D18" s="47" t="s">
        <v>360</v>
      </c>
      <c r="E18" s="39" t="s">
        <v>33</v>
      </c>
      <c r="F18" s="6">
        <v>8</v>
      </c>
      <c r="G18" s="32" t="s">
        <v>262</v>
      </c>
      <c r="H18" s="24">
        <v>18</v>
      </c>
      <c r="I18" s="24">
        <v>3</v>
      </c>
      <c r="J18" s="24">
        <v>4</v>
      </c>
      <c r="K18" s="24">
        <v>3</v>
      </c>
      <c r="L18" s="27">
        <f t="shared" si="0"/>
        <v>28</v>
      </c>
      <c r="M18" s="24">
        <v>10</v>
      </c>
      <c r="N18" s="24"/>
      <c r="O18" s="25">
        <f t="shared" si="1"/>
        <v>28.000000000000004</v>
      </c>
    </row>
    <row r="19" spans="1:15" ht="22.5" customHeight="1" x14ac:dyDescent="0.25">
      <c r="A19" s="5">
        <v>12</v>
      </c>
      <c r="B19" s="37" t="s">
        <v>105</v>
      </c>
      <c r="C19" s="37" t="s">
        <v>348</v>
      </c>
      <c r="D19" s="37" t="s">
        <v>350</v>
      </c>
      <c r="E19" s="39" t="s">
        <v>49</v>
      </c>
      <c r="F19" s="7">
        <v>8</v>
      </c>
      <c r="G19" s="32" t="s">
        <v>233</v>
      </c>
      <c r="H19" s="24">
        <v>15</v>
      </c>
      <c r="I19" s="24">
        <v>0</v>
      </c>
      <c r="J19" s="24">
        <v>4</v>
      </c>
      <c r="K19" s="24">
        <v>6</v>
      </c>
      <c r="L19" s="27">
        <f t="shared" si="0"/>
        <v>25</v>
      </c>
      <c r="M19" s="24">
        <v>11</v>
      </c>
      <c r="N19" s="24"/>
      <c r="O19" s="25">
        <f t="shared" si="1"/>
        <v>25</v>
      </c>
    </row>
    <row r="20" spans="1:15" ht="22.5" customHeight="1" x14ac:dyDescent="0.25">
      <c r="A20" s="5">
        <v>13</v>
      </c>
      <c r="B20" s="38" t="s">
        <v>116</v>
      </c>
      <c r="C20" s="38" t="s">
        <v>348</v>
      </c>
      <c r="D20" s="38" t="s">
        <v>348</v>
      </c>
      <c r="E20" s="39" t="s">
        <v>34</v>
      </c>
      <c r="F20" s="7">
        <v>8</v>
      </c>
      <c r="G20" s="32" t="s">
        <v>234</v>
      </c>
      <c r="H20" s="24">
        <v>21</v>
      </c>
      <c r="I20" s="24">
        <v>0</v>
      </c>
      <c r="J20" s="24">
        <v>4</v>
      </c>
      <c r="K20" s="24">
        <v>0</v>
      </c>
      <c r="L20" s="27">
        <f t="shared" si="0"/>
        <v>25</v>
      </c>
      <c r="M20" s="24">
        <v>12</v>
      </c>
      <c r="N20" s="24"/>
      <c r="O20" s="25">
        <f t="shared" si="1"/>
        <v>25</v>
      </c>
    </row>
    <row r="21" spans="1:15" ht="22.5" customHeight="1" x14ac:dyDescent="0.25">
      <c r="A21" s="5">
        <v>14</v>
      </c>
      <c r="B21" s="47" t="s">
        <v>108</v>
      </c>
      <c r="C21" s="47" t="s">
        <v>344</v>
      </c>
      <c r="D21" s="47" t="s">
        <v>366</v>
      </c>
      <c r="E21" s="39" t="s">
        <v>33</v>
      </c>
      <c r="F21" s="7">
        <v>8</v>
      </c>
      <c r="G21" s="32" t="s">
        <v>261</v>
      </c>
      <c r="H21" s="24">
        <v>14</v>
      </c>
      <c r="I21" s="24">
        <v>4.5</v>
      </c>
      <c r="J21" s="24">
        <v>3</v>
      </c>
      <c r="K21" s="24">
        <v>3</v>
      </c>
      <c r="L21" s="27">
        <f t="shared" si="0"/>
        <v>24.5</v>
      </c>
      <c r="M21" s="24">
        <v>13</v>
      </c>
      <c r="N21" s="24"/>
      <c r="O21" s="25">
        <f t="shared" si="1"/>
        <v>24.5</v>
      </c>
    </row>
    <row r="22" spans="1:15" ht="22.5" customHeight="1" x14ac:dyDescent="0.25">
      <c r="A22" s="5">
        <v>15</v>
      </c>
      <c r="B22" s="38" t="s">
        <v>95</v>
      </c>
      <c r="C22" s="38" t="s">
        <v>352</v>
      </c>
      <c r="D22" s="48" t="s">
        <v>352</v>
      </c>
      <c r="E22" s="39" t="s">
        <v>28</v>
      </c>
      <c r="F22" s="7">
        <v>8</v>
      </c>
      <c r="G22" s="32" t="s">
        <v>254</v>
      </c>
      <c r="H22" s="24">
        <v>8</v>
      </c>
      <c r="I22" s="24">
        <v>6</v>
      </c>
      <c r="J22" s="24">
        <v>4</v>
      </c>
      <c r="K22" s="24">
        <v>5</v>
      </c>
      <c r="L22" s="27">
        <f t="shared" si="0"/>
        <v>23</v>
      </c>
      <c r="M22" s="24">
        <v>14</v>
      </c>
      <c r="N22" s="24"/>
      <c r="O22" s="25">
        <f t="shared" si="1"/>
        <v>23</v>
      </c>
    </row>
    <row r="23" spans="1:15" ht="22.5" customHeight="1" x14ac:dyDescent="0.25">
      <c r="A23" s="5">
        <v>16</v>
      </c>
      <c r="B23" s="70" t="s">
        <v>112</v>
      </c>
      <c r="C23" s="70" t="s">
        <v>352</v>
      </c>
      <c r="D23" s="70" t="s">
        <v>349</v>
      </c>
      <c r="E23" s="49" t="s">
        <v>30</v>
      </c>
      <c r="F23" s="7">
        <v>8</v>
      </c>
      <c r="G23" s="32" t="s">
        <v>263</v>
      </c>
      <c r="H23" s="24">
        <v>13</v>
      </c>
      <c r="I23" s="24">
        <v>0</v>
      </c>
      <c r="J23" s="24">
        <v>10</v>
      </c>
      <c r="K23" s="24">
        <v>0</v>
      </c>
      <c r="L23" s="27">
        <f t="shared" si="0"/>
        <v>23</v>
      </c>
      <c r="M23" s="24">
        <v>14</v>
      </c>
      <c r="N23" s="24"/>
      <c r="O23" s="25">
        <f t="shared" si="1"/>
        <v>23</v>
      </c>
    </row>
    <row r="24" spans="1:15" ht="22.5" customHeight="1" x14ac:dyDescent="0.25">
      <c r="A24" s="5">
        <v>17</v>
      </c>
      <c r="B24" s="46" t="s">
        <v>32</v>
      </c>
      <c r="C24" s="46" t="s">
        <v>352</v>
      </c>
      <c r="D24" s="46" t="s">
        <v>358</v>
      </c>
      <c r="E24" s="39" t="s">
        <v>18</v>
      </c>
      <c r="F24" s="7">
        <v>8</v>
      </c>
      <c r="G24" s="32" t="s">
        <v>259</v>
      </c>
      <c r="H24" s="24">
        <v>6</v>
      </c>
      <c r="I24" s="24">
        <v>0</v>
      </c>
      <c r="J24" s="24">
        <v>10</v>
      </c>
      <c r="K24" s="24">
        <v>4</v>
      </c>
      <c r="L24" s="27">
        <f t="shared" si="0"/>
        <v>20</v>
      </c>
      <c r="M24" s="24">
        <v>15</v>
      </c>
      <c r="N24" s="24"/>
      <c r="O24" s="25">
        <f t="shared" si="1"/>
        <v>20</v>
      </c>
    </row>
    <row r="25" spans="1:15" ht="22.5" customHeight="1" x14ac:dyDescent="0.25">
      <c r="A25" s="5">
        <v>18</v>
      </c>
      <c r="B25" s="47" t="s">
        <v>98</v>
      </c>
      <c r="C25" s="47" t="s">
        <v>348</v>
      </c>
      <c r="D25" s="47" t="s">
        <v>350</v>
      </c>
      <c r="E25" s="39" t="s">
        <v>29</v>
      </c>
      <c r="F25" s="7">
        <v>8</v>
      </c>
      <c r="G25" s="32" t="s">
        <v>266</v>
      </c>
      <c r="H25" s="24">
        <v>17</v>
      </c>
      <c r="I25" s="24">
        <v>0</v>
      </c>
      <c r="J25" s="24">
        <v>0</v>
      </c>
      <c r="K25" s="24">
        <v>0</v>
      </c>
      <c r="L25" s="27">
        <f t="shared" si="0"/>
        <v>17</v>
      </c>
      <c r="M25" s="24">
        <v>16</v>
      </c>
      <c r="N25" s="24"/>
      <c r="O25" s="25">
        <f t="shared" si="1"/>
        <v>17</v>
      </c>
    </row>
    <row r="26" spans="1:15" ht="22.5" customHeight="1" x14ac:dyDescent="0.25">
      <c r="A26" s="5">
        <v>19</v>
      </c>
      <c r="B26" s="47" t="s">
        <v>99</v>
      </c>
      <c r="C26" s="47" t="s">
        <v>350</v>
      </c>
      <c r="D26" s="47" t="s">
        <v>349</v>
      </c>
      <c r="E26" s="39" t="s">
        <v>29</v>
      </c>
      <c r="F26" s="7">
        <v>8</v>
      </c>
      <c r="G26" s="32" t="s">
        <v>267</v>
      </c>
      <c r="H26" s="24">
        <v>17</v>
      </c>
      <c r="I26" s="24">
        <v>0</v>
      </c>
      <c r="J26" s="24">
        <v>0</v>
      </c>
      <c r="K26" s="24">
        <v>0</v>
      </c>
      <c r="L26" s="27">
        <f t="shared" si="0"/>
        <v>17</v>
      </c>
      <c r="M26" s="24">
        <v>16</v>
      </c>
      <c r="N26" s="24"/>
      <c r="O26" s="25">
        <f t="shared" si="1"/>
        <v>17</v>
      </c>
    </row>
    <row r="27" spans="1:15" ht="22.5" customHeight="1" x14ac:dyDescent="0.25">
      <c r="A27" s="5">
        <v>20</v>
      </c>
      <c r="B27" s="47" t="s">
        <v>85</v>
      </c>
      <c r="C27" s="47" t="s">
        <v>346</v>
      </c>
      <c r="D27" s="47" t="s">
        <v>348</v>
      </c>
      <c r="E27" s="39" t="s">
        <v>27</v>
      </c>
      <c r="F27" s="7">
        <v>8</v>
      </c>
      <c r="G27" s="32" t="s">
        <v>227</v>
      </c>
      <c r="H27" s="24">
        <v>14</v>
      </c>
      <c r="I27" s="24">
        <v>0</v>
      </c>
      <c r="J27" s="24">
        <v>3</v>
      </c>
      <c r="K27" s="24">
        <v>0</v>
      </c>
      <c r="L27" s="27">
        <f t="shared" si="0"/>
        <v>17</v>
      </c>
      <c r="M27" s="24">
        <v>16</v>
      </c>
      <c r="N27" s="24"/>
      <c r="O27" s="25">
        <f t="shared" si="1"/>
        <v>17</v>
      </c>
    </row>
    <row r="28" spans="1:15" ht="22.5" customHeight="1" x14ac:dyDescent="0.25">
      <c r="A28" s="5">
        <v>21</v>
      </c>
      <c r="B28" s="38" t="s">
        <v>94</v>
      </c>
      <c r="C28" s="38" t="s">
        <v>346</v>
      </c>
      <c r="D28" s="38" t="s">
        <v>358</v>
      </c>
      <c r="E28" s="39" t="s">
        <v>51</v>
      </c>
      <c r="F28" s="7">
        <v>8</v>
      </c>
      <c r="G28" s="32" t="s">
        <v>268</v>
      </c>
      <c r="H28" s="24">
        <v>6</v>
      </c>
      <c r="I28" s="24">
        <v>0</v>
      </c>
      <c r="J28" s="24">
        <v>0</v>
      </c>
      <c r="K28" s="24">
        <v>6</v>
      </c>
      <c r="L28" s="27">
        <f t="shared" si="0"/>
        <v>12</v>
      </c>
      <c r="M28" s="24">
        <v>17</v>
      </c>
      <c r="N28" s="24"/>
      <c r="O28" s="25">
        <f t="shared" si="1"/>
        <v>12</v>
      </c>
    </row>
    <row r="29" spans="1:15" ht="22.5" customHeight="1" x14ac:dyDescent="0.25">
      <c r="A29" s="5">
        <v>22</v>
      </c>
      <c r="B29" s="37" t="s">
        <v>102</v>
      </c>
      <c r="C29" s="37" t="s">
        <v>358</v>
      </c>
      <c r="D29" s="37" t="s">
        <v>346</v>
      </c>
      <c r="E29" s="39" t="s">
        <v>49</v>
      </c>
      <c r="F29" s="7">
        <v>8</v>
      </c>
      <c r="G29" s="32" t="s">
        <v>232</v>
      </c>
      <c r="H29" s="24">
        <v>8</v>
      </c>
      <c r="I29" s="24">
        <v>0</v>
      </c>
      <c r="J29" s="24">
        <v>0</v>
      </c>
      <c r="K29" s="24">
        <v>4</v>
      </c>
      <c r="L29" s="27">
        <f t="shared" si="0"/>
        <v>12</v>
      </c>
      <c r="M29" s="24">
        <v>17</v>
      </c>
      <c r="N29" s="24"/>
      <c r="O29" s="25">
        <f t="shared" si="1"/>
        <v>12</v>
      </c>
    </row>
    <row r="30" spans="1:15" ht="22.5" customHeight="1" x14ac:dyDescent="0.25">
      <c r="A30" s="5">
        <v>23</v>
      </c>
      <c r="B30" s="46" t="s">
        <v>110</v>
      </c>
      <c r="C30" s="46" t="s">
        <v>351</v>
      </c>
      <c r="D30" s="46" t="s">
        <v>348</v>
      </c>
      <c r="E30" s="39" t="s">
        <v>42</v>
      </c>
      <c r="F30" s="7">
        <v>8</v>
      </c>
      <c r="G30" s="32" t="s">
        <v>246</v>
      </c>
      <c r="H30" s="24">
        <v>8</v>
      </c>
      <c r="I30" s="24">
        <v>0</v>
      </c>
      <c r="J30" s="24">
        <v>0</v>
      </c>
      <c r="K30" s="24">
        <v>4</v>
      </c>
      <c r="L30" s="27">
        <f t="shared" si="0"/>
        <v>12</v>
      </c>
      <c r="M30" s="24">
        <v>17</v>
      </c>
      <c r="N30" s="24"/>
      <c r="O30" s="25">
        <f t="shared" si="1"/>
        <v>12</v>
      </c>
    </row>
    <row r="31" spans="1:15" ht="22.5" customHeight="1" x14ac:dyDescent="0.25">
      <c r="A31" s="5">
        <v>24</v>
      </c>
      <c r="B31" s="37" t="s">
        <v>104</v>
      </c>
      <c r="C31" s="37" t="s">
        <v>350</v>
      </c>
      <c r="D31" s="37" t="s">
        <v>346</v>
      </c>
      <c r="E31" s="39" t="s">
        <v>49</v>
      </c>
      <c r="F31" s="7">
        <v>8</v>
      </c>
      <c r="G31" s="32" t="s">
        <v>244</v>
      </c>
      <c r="H31" s="24">
        <v>12</v>
      </c>
      <c r="I31" s="24">
        <v>0</v>
      </c>
      <c r="J31" s="24">
        <v>0</v>
      </c>
      <c r="K31" s="24">
        <v>0</v>
      </c>
      <c r="L31" s="27">
        <f t="shared" si="0"/>
        <v>12</v>
      </c>
      <c r="M31" s="24">
        <v>17</v>
      </c>
      <c r="N31" s="24"/>
      <c r="O31" s="25">
        <f t="shared" si="1"/>
        <v>12</v>
      </c>
    </row>
    <row r="32" spans="1:15" ht="22.5" customHeight="1" x14ac:dyDescent="0.25">
      <c r="A32" s="5">
        <v>25</v>
      </c>
      <c r="B32" s="36" t="s">
        <v>81</v>
      </c>
      <c r="C32" s="46" t="s">
        <v>351</v>
      </c>
      <c r="D32" s="46" t="s">
        <v>348</v>
      </c>
      <c r="E32" s="39" t="s">
        <v>42</v>
      </c>
      <c r="F32" s="7">
        <v>8</v>
      </c>
      <c r="G32" s="32" t="s">
        <v>252</v>
      </c>
      <c r="H32" s="24">
        <v>8</v>
      </c>
      <c r="I32" s="24">
        <v>1</v>
      </c>
      <c r="J32" s="24">
        <v>1</v>
      </c>
      <c r="K32" s="24">
        <v>1</v>
      </c>
      <c r="L32" s="27">
        <f t="shared" si="0"/>
        <v>11</v>
      </c>
      <c r="M32" s="24">
        <v>18</v>
      </c>
      <c r="N32" s="24"/>
      <c r="O32" s="25">
        <f t="shared" si="1"/>
        <v>11</v>
      </c>
    </row>
    <row r="33" spans="1:15" ht="22.5" customHeight="1" x14ac:dyDescent="0.25">
      <c r="A33" s="5">
        <v>26</v>
      </c>
      <c r="B33" s="46" t="s">
        <v>109</v>
      </c>
      <c r="C33" s="46" t="s">
        <v>352</v>
      </c>
      <c r="D33" s="46" t="s">
        <v>351</v>
      </c>
      <c r="E33" s="39" t="s">
        <v>42</v>
      </c>
      <c r="F33" s="7">
        <v>8</v>
      </c>
      <c r="G33" s="32" t="s">
        <v>247</v>
      </c>
      <c r="H33" s="24">
        <v>8</v>
      </c>
      <c r="I33" s="24">
        <v>2</v>
      </c>
      <c r="J33" s="24">
        <v>0</v>
      </c>
      <c r="K33" s="24">
        <v>0</v>
      </c>
      <c r="L33" s="27">
        <f t="shared" si="0"/>
        <v>10</v>
      </c>
      <c r="M33" s="24">
        <v>19</v>
      </c>
      <c r="N33" s="24"/>
      <c r="O33" s="25">
        <f t="shared" si="1"/>
        <v>10</v>
      </c>
    </row>
    <row r="34" spans="1:15" ht="22.5" customHeight="1" x14ac:dyDescent="0.25">
      <c r="A34" s="5">
        <v>27</v>
      </c>
      <c r="B34" s="47" t="s">
        <v>238</v>
      </c>
      <c r="C34" s="47" t="s">
        <v>350</v>
      </c>
      <c r="D34" s="48" t="s">
        <v>354</v>
      </c>
      <c r="E34" s="39" t="s">
        <v>26</v>
      </c>
      <c r="F34" s="7">
        <v>8</v>
      </c>
      <c r="G34" s="32" t="s">
        <v>239</v>
      </c>
      <c r="H34" s="24">
        <v>6</v>
      </c>
      <c r="I34" s="24">
        <v>0</v>
      </c>
      <c r="J34" s="24">
        <v>2</v>
      </c>
      <c r="K34" s="24">
        <v>0</v>
      </c>
      <c r="L34" s="27">
        <f t="shared" si="0"/>
        <v>8</v>
      </c>
      <c r="M34" s="24">
        <v>20</v>
      </c>
      <c r="N34" s="24"/>
      <c r="O34" s="25">
        <f t="shared" si="1"/>
        <v>8</v>
      </c>
    </row>
    <row r="35" spans="1:15" ht="22.5" customHeight="1" x14ac:dyDescent="0.25">
      <c r="A35" s="5">
        <v>28</v>
      </c>
      <c r="B35" s="47" t="s">
        <v>240</v>
      </c>
      <c r="C35" s="47" t="s">
        <v>351</v>
      </c>
      <c r="D35" s="48" t="s">
        <v>355</v>
      </c>
      <c r="E35" s="39" t="s">
        <v>26</v>
      </c>
      <c r="F35" s="7">
        <v>8</v>
      </c>
      <c r="G35" s="32" t="s">
        <v>241</v>
      </c>
      <c r="H35" s="24">
        <v>0</v>
      </c>
      <c r="I35" s="24">
        <v>1.5</v>
      </c>
      <c r="J35" s="24">
        <v>0</v>
      </c>
      <c r="K35" s="24">
        <v>6</v>
      </c>
      <c r="L35" s="27">
        <f t="shared" si="0"/>
        <v>7.5</v>
      </c>
      <c r="M35" s="24">
        <v>21</v>
      </c>
      <c r="N35" s="24"/>
      <c r="O35" s="25">
        <f t="shared" si="1"/>
        <v>7.5</v>
      </c>
    </row>
    <row r="36" spans="1:15" ht="22.5" customHeight="1" x14ac:dyDescent="0.25">
      <c r="A36" s="5">
        <v>29</v>
      </c>
      <c r="B36" s="46" t="s">
        <v>40</v>
      </c>
      <c r="C36" s="46" t="s">
        <v>352</v>
      </c>
      <c r="D36" s="46" t="s">
        <v>346</v>
      </c>
      <c r="E36" s="39" t="s">
        <v>42</v>
      </c>
      <c r="F36" s="7">
        <v>8</v>
      </c>
      <c r="G36" s="32" t="s">
        <v>248</v>
      </c>
      <c r="H36" s="24">
        <v>7</v>
      </c>
      <c r="I36" s="24">
        <v>0</v>
      </c>
      <c r="J36" s="24">
        <v>0</v>
      </c>
      <c r="K36" s="24">
        <v>0</v>
      </c>
      <c r="L36" s="27">
        <f t="shared" si="0"/>
        <v>7</v>
      </c>
      <c r="M36" s="24">
        <v>22</v>
      </c>
      <c r="N36" s="24"/>
      <c r="O36" s="25">
        <f t="shared" si="1"/>
        <v>7.0000000000000009</v>
      </c>
    </row>
    <row r="37" spans="1:15" ht="22.5" customHeight="1" x14ac:dyDescent="0.25">
      <c r="A37" s="5">
        <v>30</v>
      </c>
      <c r="B37" s="71" t="s">
        <v>90</v>
      </c>
      <c r="C37" s="36" t="s">
        <v>359</v>
      </c>
      <c r="D37" s="36" t="s">
        <v>348</v>
      </c>
      <c r="E37" s="58" t="s">
        <v>41</v>
      </c>
      <c r="F37" s="7">
        <v>8</v>
      </c>
      <c r="G37" s="32" t="s">
        <v>222</v>
      </c>
      <c r="H37" s="24">
        <v>6</v>
      </c>
      <c r="I37" s="24">
        <v>0</v>
      </c>
      <c r="J37" s="24">
        <v>0</v>
      </c>
      <c r="K37" s="24">
        <v>0</v>
      </c>
      <c r="L37" s="27">
        <f t="shared" si="0"/>
        <v>6</v>
      </c>
      <c r="M37" s="24">
        <v>23</v>
      </c>
      <c r="N37" s="24"/>
      <c r="O37" s="25">
        <f t="shared" si="1"/>
        <v>6</v>
      </c>
    </row>
    <row r="38" spans="1:15" ht="22.5" customHeight="1" x14ac:dyDescent="0.25">
      <c r="A38" s="5">
        <v>31</v>
      </c>
      <c r="B38" s="47" t="s">
        <v>224</v>
      </c>
      <c r="C38" s="47" t="s">
        <v>358</v>
      </c>
      <c r="D38" s="48" t="s">
        <v>352</v>
      </c>
      <c r="E38" s="39" t="s">
        <v>225</v>
      </c>
      <c r="F38" s="7">
        <v>8</v>
      </c>
      <c r="G38" s="32" t="s">
        <v>226</v>
      </c>
      <c r="H38" s="24">
        <v>6</v>
      </c>
      <c r="I38" s="24">
        <v>0</v>
      </c>
      <c r="J38" s="24">
        <v>0</v>
      </c>
      <c r="K38" s="24">
        <v>0</v>
      </c>
      <c r="L38" s="27">
        <f t="shared" si="0"/>
        <v>6</v>
      </c>
      <c r="M38" s="24">
        <v>23</v>
      </c>
      <c r="N38" s="24"/>
      <c r="O38" s="25">
        <f t="shared" si="1"/>
        <v>6</v>
      </c>
    </row>
    <row r="39" spans="1:15" ht="22.5" customHeight="1" x14ac:dyDescent="0.25">
      <c r="A39" s="5">
        <v>32</v>
      </c>
      <c r="B39" s="71" t="s">
        <v>91</v>
      </c>
      <c r="C39" s="36" t="s">
        <v>352</v>
      </c>
      <c r="D39" s="36" t="s">
        <v>352</v>
      </c>
      <c r="E39" s="58" t="s">
        <v>41</v>
      </c>
      <c r="F39" s="7">
        <v>8</v>
      </c>
      <c r="G39" s="32" t="s">
        <v>249</v>
      </c>
      <c r="H39" s="24">
        <v>0</v>
      </c>
      <c r="I39" s="24">
        <v>1.5</v>
      </c>
      <c r="J39" s="24">
        <v>0</v>
      </c>
      <c r="K39" s="24">
        <v>3</v>
      </c>
      <c r="L39" s="27">
        <f t="shared" si="0"/>
        <v>4.5</v>
      </c>
      <c r="M39" s="24">
        <v>24</v>
      </c>
      <c r="N39" s="24"/>
      <c r="O39" s="25">
        <f t="shared" si="1"/>
        <v>4.5</v>
      </c>
    </row>
    <row r="40" spans="1:15" ht="22.5" customHeight="1" x14ac:dyDescent="0.25">
      <c r="A40" s="5">
        <v>33</v>
      </c>
      <c r="B40" s="37" t="s">
        <v>103</v>
      </c>
      <c r="C40" s="37" t="s">
        <v>352</v>
      </c>
      <c r="D40" s="37" t="s">
        <v>353</v>
      </c>
      <c r="E40" s="39" t="s">
        <v>49</v>
      </c>
      <c r="F40" s="7">
        <v>8</v>
      </c>
      <c r="G40" s="32" t="s">
        <v>243</v>
      </c>
      <c r="H40" s="24">
        <v>0</v>
      </c>
      <c r="I40" s="24">
        <v>0</v>
      </c>
      <c r="J40" s="24">
        <v>0</v>
      </c>
      <c r="K40" s="24">
        <v>4.5</v>
      </c>
      <c r="L40" s="27">
        <f t="shared" si="0"/>
        <v>4.5</v>
      </c>
      <c r="M40" s="24">
        <v>24</v>
      </c>
      <c r="N40" s="24"/>
      <c r="O40" s="25">
        <f t="shared" si="1"/>
        <v>4.5</v>
      </c>
    </row>
    <row r="41" spans="1:15" ht="22.5" customHeight="1" x14ac:dyDescent="0.25">
      <c r="A41" s="5">
        <v>34</v>
      </c>
      <c r="B41" s="47" t="s">
        <v>86</v>
      </c>
      <c r="C41" s="47" t="s">
        <v>348</v>
      </c>
      <c r="D41" s="47" t="s">
        <v>349</v>
      </c>
      <c r="E41" s="39" t="s">
        <v>27</v>
      </c>
      <c r="F41" s="7">
        <v>8</v>
      </c>
      <c r="G41" s="32" t="s">
        <v>229</v>
      </c>
      <c r="H41" s="24">
        <v>2</v>
      </c>
      <c r="I41" s="24">
        <v>0</v>
      </c>
      <c r="J41" s="24">
        <v>0</v>
      </c>
      <c r="K41" s="24">
        <v>2</v>
      </c>
      <c r="L41" s="27">
        <f t="shared" si="0"/>
        <v>4</v>
      </c>
      <c r="M41" s="24">
        <v>25</v>
      </c>
      <c r="N41" s="24"/>
      <c r="O41" s="25">
        <f t="shared" si="1"/>
        <v>4</v>
      </c>
    </row>
    <row r="42" spans="1:15" ht="22.5" customHeight="1" x14ac:dyDescent="0.25">
      <c r="A42" s="5">
        <v>35</v>
      </c>
      <c r="B42" s="36" t="s">
        <v>84</v>
      </c>
      <c r="C42" s="36" t="s">
        <v>346</v>
      </c>
      <c r="D42" s="36" t="s">
        <v>363</v>
      </c>
      <c r="E42" s="29" t="s">
        <v>71</v>
      </c>
      <c r="F42" s="7">
        <v>8</v>
      </c>
      <c r="G42" s="32" t="s">
        <v>223</v>
      </c>
      <c r="H42" s="24">
        <v>0</v>
      </c>
      <c r="I42" s="24">
        <v>0</v>
      </c>
      <c r="J42" s="24">
        <v>4</v>
      </c>
      <c r="K42" s="24">
        <v>0</v>
      </c>
      <c r="L42" s="27">
        <f t="shared" si="0"/>
        <v>4</v>
      </c>
      <c r="M42" s="24">
        <v>25</v>
      </c>
      <c r="N42" s="24"/>
      <c r="O42" s="25">
        <f t="shared" si="1"/>
        <v>4</v>
      </c>
    </row>
    <row r="43" spans="1:15" ht="22.5" customHeight="1" x14ac:dyDescent="0.25">
      <c r="A43" s="5">
        <v>36</v>
      </c>
      <c r="B43" s="36" t="s">
        <v>120</v>
      </c>
      <c r="C43" s="36" t="s">
        <v>350</v>
      </c>
      <c r="D43" s="36" t="s">
        <v>348</v>
      </c>
      <c r="E43" s="39" t="s">
        <v>26</v>
      </c>
      <c r="F43" s="7">
        <v>8</v>
      </c>
      <c r="G43" s="32" t="s">
        <v>237</v>
      </c>
      <c r="H43" s="24">
        <v>4</v>
      </c>
      <c r="I43" s="24">
        <v>0</v>
      </c>
      <c r="J43" s="24">
        <v>0</v>
      </c>
      <c r="K43" s="24">
        <v>0</v>
      </c>
      <c r="L43" s="27">
        <f t="shared" si="0"/>
        <v>4</v>
      </c>
      <c r="M43" s="24">
        <v>25</v>
      </c>
      <c r="N43" s="24"/>
      <c r="O43" s="25">
        <f t="shared" si="1"/>
        <v>4</v>
      </c>
    </row>
    <row r="44" spans="1:15" ht="22.5" customHeight="1" x14ac:dyDescent="0.25">
      <c r="A44" s="5">
        <v>37</v>
      </c>
      <c r="B44" s="71" t="s">
        <v>89</v>
      </c>
      <c r="C44" s="36" t="s">
        <v>349</v>
      </c>
      <c r="D44" s="36" t="s">
        <v>355</v>
      </c>
      <c r="E44" s="78" t="s">
        <v>41</v>
      </c>
      <c r="F44" s="7">
        <v>8</v>
      </c>
      <c r="G44" s="32" t="s">
        <v>221</v>
      </c>
      <c r="H44" s="24">
        <v>4</v>
      </c>
      <c r="I44" s="24">
        <v>0</v>
      </c>
      <c r="J44" s="24">
        <v>0</v>
      </c>
      <c r="K44" s="24">
        <v>0</v>
      </c>
      <c r="L44" s="27">
        <f t="shared" si="0"/>
        <v>4</v>
      </c>
      <c r="M44" s="24">
        <v>25</v>
      </c>
      <c r="N44" s="24"/>
      <c r="O44" s="25">
        <f t="shared" si="1"/>
        <v>4</v>
      </c>
    </row>
    <row r="45" spans="1:15" ht="18.75" customHeight="1" x14ac:dyDescent="0.25">
      <c r="A45" s="5">
        <v>38</v>
      </c>
      <c r="B45" s="36" t="s">
        <v>118</v>
      </c>
      <c r="C45" s="36" t="s">
        <v>350</v>
      </c>
      <c r="D45" s="36" t="s">
        <v>348</v>
      </c>
      <c r="E45" s="39" t="s">
        <v>26</v>
      </c>
      <c r="F45" s="7">
        <v>8</v>
      </c>
      <c r="G45" s="32" t="s">
        <v>235</v>
      </c>
      <c r="H45" s="24">
        <v>2</v>
      </c>
      <c r="I45" s="24">
        <v>0</v>
      </c>
      <c r="J45" s="24">
        <v>0</v>
      </c>
      <c r="K45" s="24">
        <v>0</v>
      </c>
      <c r="L45" s="27">
        <f t="shared" si="0"/>
        <v>2</v>
      </c>
      <c r="M45" s="24">
        <v>26</v>
      </c>
      <c r="N45" s="24"/>
      <c r="O45" s="25">
        <f t="shared" si="1"/>
        <v>2</v>
      </c>
    </row>
    <row r="46" spans="1:15" ht="18.75" customHeight="1" x14ac:dyDescent="0.25">
      <c r="A46" s="5">
        <v>39</v>
      </c>
      <c r="B46" s="36" t="s">
        <v>119</v>
      </c>
      <c r="C46" s="36" t="s">
        <v>345</v>
      </c>
      <c r="D46" s="36" t="s">
        <v>359</v>
      </c>
      <c r="E46" s="39" t="s">
        <v>26</v>
      </c>
      <c r="F46" s="7">
        <v>8</v>
      </c>
      <c r="G46" s="32" t="s">
        <v>236</v>
      </c>
      <c r="H46" s="24">
        <v>2</v>
      </c>
      <c r="I46" s="24">
        <v>0</v>
      </c>
      <c r="J46" s="24">
        <v>0</v>
      </c>
      <c r="K46" s="24">
        <v>0</v>
      </c>
      <c r="L46" s="27">
        <f t="shared" si="0"/>
        <v>2</v>
      </c>
      <c r="M46" s="24">
        <v>26</v>
      </c>
      <c r="N46" s="24"/>
      <c r="O46" s="25">
        <f t="shared" si="1"/>
        <v>2</v>
      </c>
    </row>
    <row r="47" spans="1:15" ht="22.5" customHeight="1" x14ac:dyDescent="0.25">
      <c r="A47" s="5">
        <v>40</v>
      </c>
      <c r="B47" s="71" t="s">
        <v>92</v>
      </c>
      <c r="C47" s="36" t="s">
        <v>353</v>
      </c>
      <c r="D47" s="36" t="s">
        <v>356</v>
      </c>
      <c r="E47" s="78" t="s">
        <v>41</v>
      </c>
      <c r="F47" s="7">
        <v>8</v>
      </c>
      <c r="G47" s="32" t="s">
        <v>220</v>
      </c>
      <c r="H47" s="24">
        <v>0</v>
      </c>
      <c r="I47" s="24">
        <v>0</v>
      </c>
      <c r="J47" s="24">
        <v>0</v>
      </c>
      <c r="K47" s="24">
        <v>2</v>
      </c>
      <c r="L47" s="27">
        <f t="shared" si="0"/>
        <v>2</v>
      </c>
      <c r="M47" s="24">
        <v>26</v>
      </c>
      <c r="N47" s="24"/>
      <c r="O47" s="25">
        <f t="shared" si="1"/>
        <v>2</v>
      </c>
    </row>
    <row r="48" spans="1:15" ht="16.5" customHeight="1" x14ac:dyDescent="0.25">
      <c r="A48" s="5">
        <v>41</v>
      </c>
      <c r="B48" s="37" t="s">
        <v>101</v>
      </c>
      <c r="C48" s="37" t="s">
        <v>349</v>
      </c>
      <c r="D48" s="37" t="s">
        <v>355</v>
      </c>
      <c r="E48" s="39" t="s">
        <v>49</v>
      </c>
      <c r="F48" s="7">
        <v>8</v>
      </c>
      <c r="G48" s="32" t="s">
        <v>242</v>
      </c>
      <c r="H48" s="24">
        <v>0</v>
      </c>
      <c r="I48" s="24">
        <v>0</v>
      </c>
      <c r="J48" s="24">
        <v>0</v>
      </c>
      <c r="K48" s="24">
        <v>1</v>
      </c>
      <c r="L48" s="27">
        <f t="shared" si="0"/>
        <v>1</v>
      </c>
      <c r="M48" s="24">
        <v>27</v>
      </c>
      <c r="N48" s="24"/>
      <c r="O48" s="25">
        <f t="shared" si="1"/>
        <v>1</v>
      </c>
    </row>
    <row r="49" spans="1:15" ht="16.5" customHeight="1" x14ac:dyDescent="0.25">
      <c r="A49" s="5">
        <v>42</v>
      </c>
      <c r="B49" s="38" t="s">
        <v>117</v>
      </c>
      <c r="C49" s="38" t="s">
        <v>355</v>
      </c>
      <c r="D49" s="38" t="s">
        <v>346</v>
      </c>
      <c r="E49" s="39" t="s">
        <v>34</v>
      </c>
      <c r="F49" s="7">
        <v>8</v>
      </c>
      <c r="G49" s="32" t="s">
        <v>250</v>
      </c>
      <c r="H49" s="24">
        <v>0</v>
      </c>
      <c r="I49" s="24">
        <v>0</v>
      </c>
      <c r="J49" s="24">
        <v>1</v>
      </c>
      <c r="K49" s="24">
        <v>0</v>
      </c>
      <c r="L49" s="27">
        <f t="shared" si="0"/>
        <v>1</v>
      </c>
      <c r="M49" s="24">
        <v>27</v>
      </c>
      <c r="N49" s="24"/>
      <c r="O49" s="25">
        <f t="shared" si="1"/>
        <v>1</v>
      </c>
    </row>
    <row r="50" spans="1:15" ht="16.5" customHeight="1" x14ac:dyDescent="0.25">
      <c r="A50" s="5">
        <v>43</v>
      </c>
      <c r="B50" s="47" t="s">
        <v>87</v>
      </c>
      <c r="C50" s="47" t="s">
        <v>352</v>
      </c>
      <c r="D50" s="47" t="s">
        <v>355</v>
      </c>
      <c r="E50" s="39" t="s">
        <v>27</v>
      </c>
      <c r="F50" s="7">
        <v>8</v>
      </c>
      <c r="G50" s="32" t="s">
        <v>228</v>
      </c>
      <c r="H50" s="24">
        <v>1</v>
      </c>
      <c r="I50" s="24">
        <v>0</v>
      </c>
      <c r="J50" s="24">
        <v>0</v>
      </c>
      <c r="K50" s="24">
        <v>0</v>
      </c>
      <c r="L50" s="27">
        <f t="shared" si="0"/>
        <v>1</v>
      </c>
      <c r="M50" s="24">
        <v>27</v>
      </c>
      <c r="N50" s="24"/>
      <c r="O50" s="25">
        <f t="shared" si="1"/>
        <v>1</v>
      </c>
    </row>
    <row r="51" spans="1:15" ht="16.5" customHeight="1" x14ac:dyDescent="0.25">
      <c r="A51" s="5">
        <v>44</v>
      </c>
      <c r="B51" s="47" t="s">
        <v>96</v>
      </c>
      <c r="C51" s="47" t="s">
        <v>352</v>
      </c>
      <c r="D51" s="48" t="s">
        <v>352</v>
      </c>
      <c r="E51" s="39" t="s">
        <v>28</v>
      </c>
      <c r="F51" s="7">
        <v>8</v>
      </c>
      <c r="G51" s="32" t="s">
        <v>230</v>
      </c>
      <c r="H51" s="24">
        <v>0</v>
      </c>
      <c r="I51" s="24">
        <v>0</v>
      </c>
      <c r="J51" s="24">
        <v>1</v>
      </c>
      <c r="K51" s="24">
        <v>0</v>
      </c>
      <c r="L51" s="27">
        <f t="shared" si="0"/>
        <v>1</v>
      </c>
      <c r="M51" s="24">
        <v>27</v>
      </c>
      <c r="N51" s="24"/>
      <c r="O51" s="25">
        <f t="shared" si="1"/>
        <v>1</v>
      </c>
    </row>
    <row r="52" spans="1:15" ht="13.5" customHeight="1" x14ac:dyDescent="0.25">
      <c r="A52" s="18"/>
      <c r="B52" s="40"/>
      <c r="C52" s="40"/>
      <c r="D52" s="40"/>
      <c r="E52" s="41"/>
      <c r="F52" s="18"/>
      <c r="G52" s="42"/>
      <c r="H52" s="43"/>
      <c r="I52" s="43"/>
      <c r="J52" s="43"/>
      <c r="K52" s="43"/>
      <c r="L52" s="44"/>
      <c r="M52" s="43"/>
      <c r="N52" s="43"/>
      <c r="O52" s="45"/>
    </row>
    <row r="53" spans="1:15" ht="15.75" x14ac:dyDescent="0.25">
      <c r="B53" s="14" t="s">
        <v>19</v>
      </c>
      <c r="C53" s="12"/>
      <c r="D53" s="12"/>
      <c r="E53" s="13" t="s">
        <v>75</v>
      </c>
    </row>
    <row r="54" spans="1:15" ht="9" customHeight="1" x14ac:dyDescent="0.25">
      <c r="A54" s="18"/>
      <c r="B54" s="11"/>
      <c r="C54" s="12"/>
      <c r="D54" s="12"/>
      <c r="E54" s="12"/>
      <c r="F54" s="18"/>
      <c r="G54" s="20"/>
    </row>
    <row r="55" spans="1:15" ht="15.75" x14ac:dyDescent="0.25">
      <c r="B55" s="14" t="s">
        <v>20</v>
      </c>
      <c r="C55" s="12"/>
      <c r="D55" s="12"/>
      <c r="E55" s="13" t="s">
        <v>21</v>
      </c>
    </row>
    <row r="56" spans="1:15" ht="15.75" x14ac:dyDescent="0.25">
      <c r="B56" s="11"/>
      <c r="C56" s="12"/>
      <c r="D56" s="12"/>
      <c r="E56" s="13" t="s">
        <v>39</v>
      </c>
    </row>
    <row r="57" spans="1:15" ht="15.75" x14ac:dyDescent="0.25">
      <c r="B57" s="11"/>
      <c r="C57" s="12"/>
      <c r="D57" s="12"/>
      <c r="E57" s="13" t="s">
        <v>22</v>
      </c>
    </row>
    <row r="58" spans="1:15" ht="15.75" x14ac:dyDescent="0.25">
      <c r="B58" s="11"/>
      <c r="C58" s="12"/>
      <c r="D58" s="12"/>
      <c r="E58" s="13" t="s">
        <v>72</v>
      </c>
    </row>
    <row r="59" spans="1:15" ht="15.75" x14ac:dyDescent="0.25">
      <c r="B59" s="15" t="s">
        <v>23</v>
      </c>
      <c r="C59" s="12"/>
      <c r="D59" s="12"/>
      <c r="E59" s="13" t="s">
        <v>24</v>
      </c>
    </row>
    <row r="60" spans="1:15" x14ac:dyDescent="0.25">
      <c r="G60" s="20"/>
    </row>
    <row r="61" spans="1:15" x14ac:dyDescent="0.25">
      <c r="G61" s="20"/>
    </row>
    <row r="62" spans="1:15" x14ac:dyDescent="0.25">
      <c r="B62" s="1"/>
      <c r="G62" s="20"/>
    </row>
    <row r="63" spans="1:15" x14ac:dyDescent="0.25">
      <c r="G63" s="20"/>
    </row>
  </sheetData>
  <sortState ref="A8:O42">
    <sortCondition ref="B8"/>
  </sortState>
  <mergeCells count="4">
    <mergeCell ref="A1:L1"/>
    <mergeCell ref="A2:L2"/>
    <mergeCell ref="A4:L4"/>
    <mergeCell ref="A5:L5"/>
  </mergeCells>
  <pageMargins left="0.39370078740157483" right="0.19685039370078741" top="0.39370078740157483" bottom="0.19685039370078741" header="0.31496062992125984" footer="0.31496062992125984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topLeftCell="A2" zoomScale="90" zoomScaleSheetLayoutView="90" workbookViewId="0">
      <selection activeCell="A7" sqref="A7"/>
    </sheetView>
  </sheetViews>
  <sheetFormatPr defaultRowHeight="15" x14ac:dyDescent="0.25"/>
  <cols>
    <col min="1" max="1" width="3.42578125" customWidth="1"/>
    <col min="2" max="2" width="20.28515625" customWidth="1"/>
    <col min="3" max="3" width="13.85546875" customWidth="1"/>
    <col min="4" max="4" width="18.5703125" customWidth="1"/>
    <col min="5" max="5" width="22.42578125" customWidth="1"/>
    <col min="6" max="6" width="4.7109375" customWidth="1"/>
    <col min="7" max="7" width="17.5703125" customWidth="1"/>
    <col min="8" max="11" width="5.140625" customWidth="1"/>
    <col min="12" max="15" width="5.7109375" customWidth="1"/>
  </cols>
  <sheetData>
    <row r="1" spans="1:15" ht="15.75" x14ac:dyDescent="0.25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5" ht="15.75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5" ht="15.75" x14ac:dyDescent="0.25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5" ht="15.75" x14ac:dyDescent="0.25">
      <c r="A4" s="79" t="s">
        <v>74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5" ht="15.75" x14ac:dyDescent="0.25">
      <c r="A5" s="79" t="s">
        <v>121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5" x14ac:dyDescent="0.25">
      <c r="B6" s="1"/>
    </row>
    <row r="7" spans="1:15" ht="108" customHeight="1" x14ac:dyDescent="0.25">
      <c r="A7" s="2" t="s">
        <v>3</v>
      </c>
      <c r="B7" s="3" t="s">
        <v>4</v>
      </c>
      <c r="C7" s="2" t="s">
        <v>5</v>
      </c>
      <c r="D7" s="2" t="s">
        <v>6</v>
      </c>
      <c r="E7" s="2" t="s">
        <v>31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16</v>
      </c>
      <c r="O7" s="2" t="s">
        <v>17</v>
      </c>
    </row>
    <row r="8" spans="1:15" ht="21.75" customHeight="1" x14ac:dyDescent="0.25">
      <c r="A8" s="5">
        <v>1</v>
      </c>
      <c r="B8" s="67" t="s">
        <v>123</v>
      </c>
      <c r="C8" s="67" t="s">
        <v>347</v>
      </c>
      <c r="D8" s="67" t="s">
        <v>349</v>
      </c>
      <c r="E8" s="66" t="s">
        <v>27</v>
      </c>
      <c r="F8" s="9">
        <v>9</v>
      </c>
      <c r="G8" s="31" t="s">
        <v>337</v>
      </c>
      <c r="H8" s="7">
        <v>17</v>
      </c>
      <c r="I8" s="7">
        <v>0</v>
      </c>
      <c r="J8" s="7">
        <v>5</v>
      </c>
      <c r="K8" s="7">
        <v>0</v>
      </c>
      <c r="L8" s="7">
        <f t="shared" ref="L8:L36" si="0">SUM(H8:K8)</f>
        <v>22</v>
      </c>
      <c r="M8" s="7">
        <v>1</v>
      </c>
      <c r="N8" s="7"/>
      <c r="O8" s="28">
        <f t="shared" ref="O8:O36" si="1">L8/109*100</f>
        <v>20.183486238532112</v>
      </c>
    </row>
    <row r="9" spans="1:15" ht="21.75" customHeight="1" x14ac:dyDescent="0.25">
      <c r="A9" s="5">
        <v>2</v>
      </c>
      <c r="B9" s="68" t="s">
        <v>43</v>
      </c>
      <c r="C9" s="68" t="s">
        <v>364</v>
      </c>
      <c r="D9" s="68" t="s">
        <v>365</v>
      </c>
      <c r="E9" s="55" t="s">
        <v>28</v>
      </c>
      <c r="F9" s="9">
        <v>9</v>
      </c>
      <c r="G9" s="31" t="s">
        <v>339</v>
      </c>
      <c r="H9" s="7">
        <v>1.5</v>
      </c>
      <c r="I9" s="7">
        <v>7</v>
      </c>
      <c r="J9" s="7">
        <v>1</v>
      </c>
      <c r="K9" s="7">
        <v>1</v>
      </c>
      <c r="L9" s="7">
        <f t="shared" si="0"/>
        <v>10.5</v>
      </c>
      <c r="M9" s="7">
        <v>2</v>
      </c>
      <c r="N9" s="7"/>
      <c r="O9" s="28">
        <f t="shared" si="1"/>
        <v>9.6330275229357802</v>
      </c>
    </row>
    <row r="10" spans="1:15" ht="21.75" customHeight="1" x14ac:dyDescent="0.25">
      <c r="A10" s="5">
        <v>3</v>
      </c>
      <c r="B10" s="38" t="s">
        <v>47</v>
      </c>
      <c r="C10" s="38" t="s">
        <v>356</v>
      </c>
      <c r="D10" s="38" t="s">
        <v>348</v>
      </c>
      <c r="E10" s="55" t="s">
        <v>18</v>
      </c>
      <c r="F10" s="10">
        <v>9</v>
      </c>
      <c r="G10" s="31" t="s">
        <v>334</v>
      </c>
      <c r="H10" s="7">
        <v>0</v>
      </c>
      <c r="I10" s="7">
        <v>6</v>
      </c>
      <c r="J10" s="7">
        <v>1</v>
      </c>
      <c r="K10" s="7">
        <v>3</v>
      </c>
      <c r="L10" s="7">
        <f t="shared" si="0"/>
        <v>10</v>
      </c>
      <c r="M10" s="7">
        <v>3</v>
      </c>
      <c r="N10" s="7"/>
      <c r="O10" s="28">
        <f t="shared" si="1"/>
        <v>9.1743119266055047</v>
      </c>
    </row>
    <row r="11" spans="1:15" ht="21.75" customHeight="1" x14ac:dyDescent="0.25">
      <c r="A11" s="5">
        <v>4</v>
      </c>
      <c r="B11" s="72" t="s">
        <v>140</v>
      </c>
      <c r="C11" s="72" t="s">
        <v>346</v>
      </c>
      <c r="D11" s="72" t="s">
        <v>346</v>
      </c>
      <c r="E11" s="55" t="s">
        <v>18</v>
      </c>
      <c r="F11" s="10">
        <v>9</v>
      </c>
      <c r="G11" s="31" t="s">
        <v>330</v>
      </c>
      <c r="H11" s="7">
        <v>3</v>
      </c>
      <c r="I11" s="7">
        <v>4</v>
      </c>
      <c r="J11" s="7">
        <v>0</v>
      </c>
      <c r="K11" s="7">
        <v>2</v>
      </c>
      <c r="L11" s="7">
        <f t="shared" si="0"/>
        <v>9</v>
      </c>
      <c r="M11" s="7">
        <v>4</v>
      </c>
      <c r="N11" s="7"/>
      <c r="O11" s="28">
        <f t="shared" si="1"/>
        <v>8.2568807339449553</v>
      </c>
    </row>
    <row r="12" spans="1:15" ht="21.75" customHeight="1" x14ac:dyDescent="0.25">
      <c r="A12" s="5">
        <v>5</v>
      </c>
      <c r="B12" s="34" t="s">
        <v>48</v>
      </c>
      <c r="C12" s="34" t="s">
        <v>350</v>
      </c>
      <c r="D12" s="34" t="s">
        <v>348</v>
      </c>
      <c r="E12" s="55" t="s">
        <v>18</v>
      </c>
      <c r="F12" s="10">
        <v>9</v>
      </c>
      <c r="G12" s="31" t="s">
        <v>333</v>
      </c>
      <c r="H12" s="7">
        <v>0</v>
      </c>
      <c r="I12" s="7">
        <v>6</v>
      </c>
      <c r="J12" s="7">
        <v>1</v>
      </c>
      <c r="K12" s="7">
        <v>0</v>
      </c>
      <c r="L12" s="7">
        <f t="shared" si="0"/>
        <v>7</v>
      </c>
      <c r="M12" s="7">
        <v>5</v>
      </c>
      <c r="N12" s="7"/>
      <c r="O12" s="28">
        <f t="shared" si="1"/>
        <v>6.4220183486238538</v>
      </c>
    </row>
    <row r="13" spans="1:15" ht="21.75" customHeight="1" x14ac:dyDescent="0.25">
      <c r="A13" s="5">
        <v>6</v>
      </c>
      <c r="B13" s="47" t="s">
        <v>44</v>
      </c>
      <c r="C13" s="47" t="s">
        <v>349</v>
      </c>
      <c r="D13" s="47" t="s">
        <v>355</v>
      </c>
      <c r="E13" s="76" t="s">
        <v>30</v>
      </c>
      <c r="F13" s="10">
        <v>9</v>
      </c>
      <c r="G13" s="31" t="s">
        <v>315</v>
      </c>
      <c r="H13" s="7">
        <v>0.5</v>
      </c>
      <c r="I13" s="7">
        <v>2</v>
      </c>
      <c r="J13" s="7">
        <v>0</v>
      </c>
      <c r="K13" s="7">
        <v>2</v>
      </c>
      <c r="L13" s="7">
        <f t="shared" si="0"/>
        <v>4.5</v>
      </c>
      <c r="M13" s="7">
        <v>6</v>
      </c>
      <c r="N13" s="7"/>
      <c r="O13" s="28">
        <f t="shared" si="1"/>
        <v>4.1284403669724776</v>
      </c>
    </row>
    <row r="14" spans="1:15" ht="21.75" customHeight="1" x14ac:dyDescent="0.25">
      <c r="A14" s="5">
        <v>7</v>
      </c>
      <c r="B14" s="47" t="s">
        <v>129</v>
      </c>
      <c r="C14" s="36" t="s">
        <v>350</v>
      </c>
      <c r="D14" s="36" t="s">
        <v>345</v>
      </c>
      <c r="E14" s="78" t="s">
        <v>41</v>
      </c>
      <c r="F14" s="10">
        <v>9</v>
      </c>
      <c r="G14" s="31" t="s">
        <v>331</v>
      </c>
      <c r="H14" s="7">
        <v>4</v>
      </c>
      <c r="I14" s="7">
        <v>0</v>
      </c>
      <c r="J14" s="7">
        <v>0</v>
      </c>
      <c r="K14" s="7">
        <v>0</v>
      </c>
      <c r="L14" s="7">
        <f t="shared" si="0"/>
        <v>4</v>
      </c>
      <c r="M14" s="7">
        <v>7</v>
      </c>
      <c r="N14" s="7"/>
      <c r="O14" s="28">
        <f t="shared" si="1"/>
        <v>3.669724770642202</v>
      </c>
    </row>
    <row r="15" spans="1:15" ht="21.75" customHeight="1" x14ac:dyDescent="0.25">
      <c r="A15" s="5">
        <v>8</v>
      </c>
      <c r="B15" s="36" t="s">
        <v>137</v>
      </c>
      <c r="C15" s="36" t="s">
        <v>350</v>
      </c>
      <c r="D15" s="36" t="s">
        <v>348</v>
      </c>
      <c r="E15" s="76" t="s">
        <v>30</v>
      </c>
      <c r="F15" s="10">
        <v>9</v>
      </c>
      <c r="G15" s="31" t="s">
        <v>314</v>
      </c>
      <c r="H15" s="7">
        <v>0</v>
      </c>
      <c r="I15" s="7">
        <v>4</v>
      </c>
      <c r="J15" s="7">
        <v>0</v>
      </c>
      <c r="K15" s="7">
        <v>0</v>
      </c>
      <c r="L15" s="7">
        <f t="shared" si="0"/>
        <v>4</v>
      </c>
      <c r="M15" s="7">
        <v>7</v>
      </c>
      <c r="N15" s="7"/>
      <c r="O15" s="28">
        <f t="shared" si="1"/>
        <v>3.669724770642202</v>
      </c>
    </row>
    <row r="16" spans="1:15" ht="21.75" customHeight="1" x14ac:dyDescent="0.25">
      <c r="A16" s="5">
        <v>9</v>
      </c>
      <c r="B16" s="64" t="s">
        <v>335</v>
      </c>
      <c r="C16" s="64" t="s">
        <v>353</v>
      </c>
      <c r="D16" s="64" t="s">
        <v>348</v>
      </c>
      <c r="E16" s="66" t="s">
        <v>33</v>
      </c>
      <c r="F16" s="10">
        <v>9</v>
      </c>
      <c r="G16" s="31" t="s">
        <v>336</v>
      </c>
      <c r="H16" s="7">
        <v>4</v>
      </c>
      <c r="I16" s="7">
        <v>0</v>
      </c>
      <c r="J16" s="7">
        <v>0</v>
      </c>
      <c r="K16" s="7">
        <v>0</v>
      </c>
      <c r="L16" s="7">
        <f t="shared" si="0"/>
        <v>4</v>
      </c>
      <c r="M16" s="7">
        <v>7</v>
      </c>
      <c r="N16" s="7"/>
      <c r="O16" s="28">
        <f t="shared" si="1"/>
        <v>3.669724770642202</v>
      </c>
    </row>
    <row r="17" spans="1:15" ht="21.75" customHeight="1" x14ac:dyDescent="0.25">
      <c r="A17" s="5">
        <v>10</v>
      </c>
      <c r="B17" s="68" t="s">
        <v>135</v>
      </c>
      <c r="C17" s="68" t="s">
        <v>364</v>
      </c>
      <c r="D17" s="68" t="s">
        <v>348</v>
      </c>
      <c r="E17" s="55" t="s">
        <v>28</v>
      </c>
      <c r="F17" s="10">
        <v>9</v>
      </c>
      <c r="G17" s="31" t="s">
        <v>340</v>
      </c>
      <c r="H17" s="7">
        <v>0</v>
      </c>
      <c r="I17" s="7">
        <v>0</v>
      </c>
      <c r="J17" s="7">
        <v>1</v>
      </c>
      <c r="K17" s="7">
        <v>2</v>
      </c>
      <c r="L17" s="7">
        <f t="shared" si="0"/>
        <v>3</v>
      </c>
      <c r="M17" s="7">
        <v>8</v>
      </c>
      <c r="N17" s="7"/>
      <c r="O17" s="28">
        <f t="shared" si="1"/>
        <v>2.7522935779816518</v>
      </c>
    </row>
    <row r="18" spans="1:15" ht="21.75" customHeight="1" x14ac:dyDescent="0.25">
      <c r="A18" s="5">
        <v>11</v>
      </c>
      <c r="B18" s="64" t="s">
        <v>45</v>
      </c>
      <c r="C18" s="64" t="s">
        <v>348</v>
      </c>
      <c r="D18" s="64" t="s">
        <v>346</v>
      </c>
      <c r="E18" s="66" t="s">
        <v>49</v>
      </c>
      <c r="F18" s="9">
        <v>9</v>
      </c>
      <c r="G18" s="31" t="s">
        <v>332</v>
      </c>
      <c r="H18" s="7">
        <v>3</v>
      </c>
      <c r="I18" s="7">
        <v>0</v>
      </c>
      <c r="J18" s="7">
        <v>0</v>
      </c>
      <c r="K18" s="7">
        <v>0</v>
      </c>
      <c r="L18" s="7">
        <f t="shared" si="0"/>
        <v>3</v>
      </c>
      <c r="M18" s="7">
        <v>8</v>
      </c>
      <c r="N18" s="7"/>
      <c r="O18" s="28">
        <f t="shared" si="1"/>
        <v>2.7522935779816518</v>
      </c>
    </row>
    <row r="19" spans="1:15" ht="21.75" customHeight="1" x14ac:dyDescent="0.25">
      <c r="A19" s="5">
        <v>12</v>
      </c>
      <c r="B19" s="46" t="s">
        <v>139</v>
      </c>
      <c r="C19" s="36" t="s">
        <v>349</v>
      </c>
      <c r="D19" s="36" t="s">
        <v>352</v>
      </c>
      <c r="E19" s="55" t="s">
        <v>26</v>
      </c>
      <c r="F19" s="10">
        <v>9</v>
      </c>
      <c r="G19" s="31" t="s">
        <v>320</v>
      </c>
      <c r="H19" s="7">
        <v>0</v>
      </c>
      <c r="I19" s="7">
        <v>0</v>
      </c>
      <c r="J19" s="7">
        <v>2</v>
      </c>
      <c r="K19" s="7">
        <v>0</v>
      </c>
      <c r="L19" s="7">
        <f t="shared" si="0"/>
        <v>2</v>
      </c>
      <c r="M19" s="7">
        <v>9</v>
      </c>
      <c r="N19" s="7"/>
      <c r="O19" s="28">
        <f t="shared" si="1"/>
        <v>1.834862385321101</v>
      </c>
    </row>
    <row r="20" spans="1:15" ht="21.75" customHeight="1" x14ac:dyDescent="0.25">
      <c r="A20" s="5">
        <v>13</v>
      </c>
      <c r="B20" s="47" t="s">
        <v>127</v>
      </c>
      <c r="C20" s="36" t="s">
        <v>351</v>
      </c>
      <c r="D20" s="36" t="s">
        <v>349</v>
      </c>
      <c r="E20" s="58" t="s">
        <v>41</v>
      </c>
      <c r="F20" s="9">
        <v>9</v>
      </c>
      <c r="G20" s="31" t="s">
        <v>327</v>
      </c>
      <c r="H20" s="7">
        <v>1</v>
      </c>
      <c r="I20" s="7">
        <v>0</v>
      </c>
      <c r="J20" s="7">
        <v>0</v>
      </c>
      <c r="K20" s="7">
        <v>0</v>
      </c>
      <c r="L20" s="7">
        <f t="shared" si="0"/>
        <v>1</v>
      </c>
      <c r="M20" s="7">
        <v>10</v>
      </c>
      <c r="N20" s="7"/>
      <c r="O20" s="28">
        <f t="shared" si="1"/>
        <v>0.91743119266055051</v>
      </c>
    </row>
    <row r="21" spans="1:15" ht="21.75" customHeight="1" x14ac:dyDescent="0.25">
      <c r="A21" s="5">
        <v>14</v>
      </c>
      <c r="B21" s="47" t="s">
        <v>133</v>
      </c>
      <c r="C21" s="36" t="s">
        <v>345</v>
      </c>
      <c r="D21" s="36" t="s">
        <v>345</v>
      </c>
      <c r="E21" s="58" t="s">
        <v>41</v>
      </c>
      <c r="F21" s="10">
        <v>9</v>
      </c>
      <c r="G21" s="31" t="s">
        <v>321</v>
      </c>
      <c r="H21" s="7">
        <v>0</v>
      </c>
      <c r="I21" s="7">
        <v>1</v>
      </c>
      <c r="J21" s="7">
        <v>0</v>
      </c>
      <c r="K21" s="7">
        <v>0</v>
      </c>
      <c r="L21" s="7">
        <f t="shared" si="0"/>
        <v>1</v>
      </c>
      <c r="M21" s="7">
        <v>10</v>
      </c>
      <c r="N21" s="7"/>
      <c r="O21" s="28">
        <f t="shared" si="1"/>
        <v>0.91743119266055051</v>
      </c>
    </row>
    <row r="22" spans="1:15" ht="21.75" customHeight="1" x14ac:dyDescent="0.25">
      <c r="A22" s="5">
        <v>15</v>
      </c>
      <c r="B22" s="64" t="s">
        <v>46</v>
      </c>
      <c r="C22" s="64" t="s">
        <v>350</v>
      </c>
      <c r="D22" s="64" t="s">
        <v>355</v>
      </c>
      <c r="E22" s="66" t="s">
        <v>49</v>
      </c>
      <c r="F22" s="10">
        <v>9</v>
      </c>
      <c r="G22" s="31" t="s">
        <v>318</v>
      </c>
      <c r="H22" s="7">
        <v>0</v>
      </c>
      <c r="I22" s="7">
        <v>0</v>
      </c>
      <c r="J22" s="7">
        <v>1</v>
      </c>
      <c r="K22" s="7">
        <v>0</v>
      </c>
      <c r="L22" s="7">
        <f t="shared" si="0"/>
        <v>1</v>
      </c>
      <c r="M22" s="7">
        <v>10</v>
      </c>
      <c r="N22" s="7"/>
      <c r="O22" s="28">
        <f t="shared" si="1"/>
        <v>0.91743119266055051</v>
      </c>
    </row>
    <row r="23" spans="1:15" ht="21.75" customHeight="1" x14ac:dyDescent="0.25">
      <c r="A23" s="5">
        <v>16</v>
      </c>
      <c r="B23" s="36" t="s">
        <v>128</v>
      </c>
      <c r="C23" s="36" t="s">
        <v>352</v>
      </c>
      <c r="D23" s="36" t="s">
        <v>355</v>
      </c>
      <c r="E23" s="58" t="s">
        <v>41</v>
      </c>
      <c r="F23" s="10">
        <v>9</v>
      </c>
      <c r="G23" s="31" t="s">
        <v>328</v>
      </c>
      <c r="H23" s="7">
        <v>0</v>
      </c>
      <c r="I23" s="7">
        <v>0</v>
      </c>
      <c r="J23" s="7">
        <v>1</v>
      </c>
      <c r="K23" s="7">
        <v>0</v>
      </c>
      <c r="L23" s="7">
        <f t="shared" si="0"/>
        <v>1</v>
      </c>
      <c r="M23" s="7">
        <v>10</v>
      </c>
      <c r="N23" s="7"/>
      <c r="O23" s="28">
        <f t="shared" si="1"/>
        <v>0.91743119266055051</v>
      </c>
    </row>
    <row r="24" spans="1:15" ht="21.75" customHeight="1" x14ac:dyDescent="0.25">
      <c r="A24" s="5">
        <v>17</v>
      </c>
      <c r="B24" s="64" t="s">
        <v>38</v>
      </c>
      <c r="C24" s="64" t="s">
        <v>348</v>
      </c>
      <c r="D24" s="64" t="s">
        <v>352</v>
      </c>
      <c r="E24" s="66" t="s">
        <v>49</v>
      </c>
      <c r="F24" s="10">
        <v>9</v>
      </c>
      <c r="G24" s="31" t="s">
        <v>316</v>
      </c>
      <c r="H24" s="7">
        <v>0</v>
      </c>
      <c r="I24" s="7">
        <v>0</v>
      </c>
      <c r="J24" s="7">
        <v>1</v>
      </c>
      <c r="K24" s="7">
        <v>0</v>
      </c>
      <c r="L24" s="7">
        <f t="shared" si="0"/>
        <v>1</v>
      </c>
      <c r="M24" s="7">
        <v>10</v>
      </c>
      <c r="N24" s="7"/>
      <c r="O24" s="28">
        <f t="shared" si="1"/>
        <v>0.91743119266055051</v>
      </c>
    </row>
    <row r="25" spans="1:15" ht="21.75" customHeight="1" x14ac:dyDescent="0.25">
      <c r="A25" s="5">
        <v>18</v>
      </c>
      <c r="B25" s="67" t="s">
        <v>124</v>
      </c>
      <c r="C25" s="67" t="s">
        <v>358</v>
      </c>
      <c r="D25" s="67" t="s">
        <v>346</v>
      </c>
      <c r="E25" s="66" t="s">
        <v>27</v>
      </c>
      <c r="F25" s="10">
        <v>9</v>
      </c>
      <c r="G25" s="31" t="s">
        <v>338</v>
      </c>
      <c r="H25" s="7">
        <v>0</v>
      </c>
      <c r="I25" s="7">
        <v>1</v>
      </c>
      <c r="J25" s="7">
        <v>0</v>
      </c>
      <c r="K25" s="7">
        <v>0</v>
      </c>
      <c r="L25" s="7">
        <f t="shared" si="0"/>
        <v>1</v>
      </c>
      <c r="M25" s="7">
        <v>10</v>
      </c>
      <c r="N25" s="7"/>
      <c r="O25" s="28">
        <f t="shared" si="1"/>
        <v>0.91743119266055051</v>
      </c>
    </row>
    <row r="26" spans="1:15" ht="21.75" customHeight="1" x14ac:dyDescent="0.25">
      <c r="A26" s="5">
        <v>19</v>
      </c>
      <c r="B26" s="38" t="s">
        <v>138</v>
      </c>
      <c r="C26" s="38" t="s">
        <v>356</v>
      </c>
      <c r="D26" s="38" t="s">
        <v>359</v>
      </c>
      <c r="E26" s="55" t="s">
        <v>34</v>
      </c>
      <c r="F26" s="10">
        <v>9</v>
      </c>
      <c r="G26" s="31" t="s">
        <v>325</v>
      </c>
      <c r="H26" s="7">
        <v>0</v>
      </c>
      <c r="I26" s="7">
        <v>0</v>
      </c>
      <c r="J26" s="7">
        <v>1</v>
      </c>
      <c r="K26" s="7">
        <v>0</v>
      </c>
      <c r="L26" s="7">
        <f t="shared" si="0"/>
        <v>1</v>
      </c>
      <c r="M26" s="7">
        <v>10</v>
      </c>
      <c r="N26" s="7"/>
      <c r="O26" s="28">
        <f t="shared" si="1"/>
        <v>0.91743119266055051</v>
      </c>
    </row>
    <row r="27" spans="1:15" ht="21.75" customHeight="1" x14ac:dyDescent="0.25">
      <c r="A27" s="5">
        <v>20</v>
      </c>
      <c r="B27" s="64" t="s">
        <v>67</v>
      </c>
      <c r="C27" s="64" t="s">
        <v>357</v>
      </c>
      <c r="D27" s="64" t="s">
        <v>349</v>
      </c>
      <c r="E27" s="66" t="s">
        <v>49</v>
      </c>
      <c r="F27" s="10">
        <v>9</v>
      </c>
      <c r="G27" s="31" t="s">
        <v>317</v>
      </c>
      <c r="H27" s="7">
        <v>1</v>
      </c>
      <c r="I27" s="7">
        <v>0</v>
      </c>
      <c r="J27" s="7">
        <v>0</v>
      </c>
      <c r="K27" s="7">
        <v>0</v>
      </c>
      <c r="L27" s="7">
        <f t="shared" si="0"/>
        <v>1</v>
      </c>
      <c r="M27" s="7">
        <v>10</v>
      </c>
      <c r="N27" s="7"/>
      <c r="O27" s="28">
        <f t="shared" si="1"/>
        <v>0.91743119266055051</v>
      </c>
    </row>
    <row r="28" spans="1:15" ht="21.75" customHeight="1" x14ac:dyDescent="0.25">
      <c r="A28" s="5">
        <v>21</v>
      </c>
      <c r="B28" s="35" t="s">
        <v>122</v>
      </c>
      <c r="C28" s="35" t="s">
        <v>345</v>
      </c>
      <c r="D28" s="35" t="s">
        <v>363</v>
      </c>
      <c r="E28" s="73" t="s">
        <v>71</v>
      </c>
      <c r="F28" s="9">
        <v>9</v>
      </c>
      <c r="G28" s="31" t="s">
        <v>341</v>
      </c>
      <c r="H28" s="7">
        <v>0</v>
      </c>
      <c r="I28" s="7">
        <v>0</v>
      </c>
      <c r="J28" s="7">
        <v>1</v>
      </c>
      <c r="K28" s="7">
        <v>0</v>
      </c>
      <c r="L28" s="7">
        <f t="shared" si="0"/>
        <v>1</v>
      </c>
      <c r="M28" s="7">
        <v>10</v>
      </c>
      <c r="N28" s="7"/>
      <c r="O28" s="28">
        <f t="shared" si="1"/>
        <v>0.91743119266055051</v>
      </c>
    </row>
    <row r="29" spans="1:15" ht="21.75" customHeight="1" x14ac:dyDescent="0.25">
      <c r="A29" s="5">
        <v>22</v>
      </c>
      <c r="B29" s="69" t="s">
        <v>50</v>
      </c>
      <c r="C29" s="69" t="s">
        <v>349</v>
      </c>
      <c r="D29" s="69" t="s">
        <v>352</v>
      </c>
      <c r="E29" s="55" t="s">
        <v>42</v>
      </c>
      <c r="F29" s="10">
        <v>9</v>
      </c>
      <c r="G29" s="31" t="s">
        <v>343</v>
      </c>
      <c r="H29" s="7">
        <v>0</v>
      </c>
      <c r="I29" s="7">
        <v>0</v>
      </c>
      <c r="J29" s="7">
        <v>1</v>
      </c>
      <c r="K29" s="7">
        <v>0</v>
      </c>
      <c r="L29" s="7">
        <f t="shared" si="0"/>
        <v>1</v>
      </c>
      <c r="M29" s="7">
        <v>10</v>
      </c>
      <c r="N29" s="7"/>
      <c r="O29" s="28">
        <f t="shared" si="1"/>
        <v>0.91743119266055051</v>
      </c>
    </row>
    <row r="30" spans="1:15" ht="21.75" customHeight="1" x14ac:dyDescent="0.25">
      <c r="A30" s="5">
        <v>23</v>
      </c>
      <c r="B30" s="38" t="s">
        <v>134</v>
      </c>
      <c r="C30" s="38" t="s">
        <v>358</v>
      </c>
      <c r="D30" s="38" t="s">
        <v>355</v>
      </c>
      <c r="E30" s="55" t="s">
        <v>51</v>
      </c>
      <c r="F30" s="10">
        <v>9</v>
      </c>
      <c r="G30" s="31" t="s">
        <v>342</v>
      </c>
      <c r="H30" s="7">
        <v>0</v>
      </c>
      <c r="I30" s="7">
        <v>0</v>
      </c>
      <c r="J30" s="7">
        <v>1</v>
      </c>
      <c r="K30" s="7">
        <v>0</v>
      </c>
      <c r="L30" s="7">
        <f t="shared" si="0"/>
        <v>1</v>
      </c>
      <c r="M30" s="7">
        <v>10</v>
      </c>
      <c r="N30" s="7"/>
      <c r="O30" s="28">
        <f t="shared" si="1"/>
        <v>0.91743119266055051</v>
      </c>
    </row>
    <row r="31" spans="1:15" ht="21.75" customHeight="1" x14ac:dyDescent="0.25">
      <c r="A31" s="5">
        <v>24</v>
      </c>
      <c r="B31" s="71" t="s">
        <v>125</v>
      </c>
      <c r="C31" s="36" t="s">
        <v>349</v>
      </c>
      <c r="D31" s="36" t="s">
        <v>349</v>
      </c>
      <c r="E31" s="58" t="s">
        <v>41</v>
      </c>
      <c r="F31" s="9">
        <v>9</v>
      </c>
      <c r="G31" s="31" t="s">
        <v>326</v>
      </c>
      <c r="H31" s="7">
        <v>0</v>
      </c>
      <c r="I31" s="7">
        <v>0</v>
      </c>
      <c r="J31" s="7">
        <v>0</v>
      </c>
      <c r="K31" s="7">
        <v>1</v>
      </c>
      <c r="L31" s="7">
        <f t="shared" si="0"/>
        <v>1</v>
      </c>
      <c r="M31" s="7">
        <v>10</v>
      </c>
      <c r="N31" s="7"/>
      <c r="O31" s="28">
        <f t="shared" si="1"/>
        <v>0.91743119266055051</v>
      </c>
    </row>
    <row r="32" spans="1:15" ht="21.75" customHeight="1" x14ac:dyDescent="0.25">
      <c r="A32" s="5">
        <v>25</v>
      </c>
      <c r="B32" s="71" t="s">
        <v>131</v>
      </c>
      <c r="C32" s="36" t="s">
        <v>353</v>
      </c>
      <c r="D32" s="36" t="s">
        <v>355</v>
      </c>
      <c r="E32" s="58" t="s">
        <v>41</v>
      </c>
      <c r="F32" s="10">
        <v>9</v>
      </c>
      <c r="G32" s="31" t="s">
        <v>322</v>
      </c>
      <c r="H32" s="7">
        <v>0</v>
      </c>
      <c r="I32" s="7">
        <v>0</v>
      </c>
      <c r="J32" s="7">
        <v>0</v>
      </c>
      <c r="K32" s="7">
        <v>1</v>
      </c>
      <c r="L32" s="7">
        <f t="shared" si="0"/>
        <v>1</v>
      </c>
      <c r="M32" s="7">
        <v>10</v>
      </c>
      <c r="N32" s="7"/>
      <c r="O32" s="28">
        <f t="shared" si="1"/>
        <v>0.91743119266055051</v>
      </c>
    </row>
    <row r="33" spans="1:15" ht="21.75" customHeight="1" x14ac:dyDescent="0.25">
      <c r="A33" s="5">
        <v>26</v>
      </c>
      <c r="B33" s="71" t="s">
        <v>132</v>
      </c>
      <c r="C33" s="36" t="s">
        <v>352</v>
      </c>
      <c r="D33" s="36" t="s">
        <v>349</v>
      </c>
      <c r="E33" s="58" t="s">
        <v>41</v>
      </c>
      <c r="F33" s="9">
        <v>9</v>
      </c>
      <c r="G33" s="31" t="s">
        <v>329</v>
      </c>
      <c r="H33" s="7">
        <v>0</v>
      </c>
      <c r="I33" s="7">
        <v>0</v>
      </c>
      <c r="J33" s="7">
        <v>0</v>
      </c>
      <c r="K33" s="7">
        <v>1</v>
      </c>
      <c r="L33" s="7">
        <f t="shared" si="0"/>
        <v>1</v>
      </c>
      <c r="M33" s="7">
        <v>10</v>
      </c>
      <c r="N33" s="7"/>
      <c r="O33" s="28">
        <f t="shared" si="1"/>
        <v>0.91743119266055051</v>
      </c>
    </row>
    <row r="34" spans="1:15" ht="21.75" customHeight="1" x14ac:dyDescent="0.25">
      <c r="A34" s="5">
        <v>27</v>
      </c>
      <c r="B34" s="64" t="s">
        <v>136</v>
      </c>
      <c r="C34" s="64" t="s">
        <v>350</v>
      </c>
      <c r="D34" s="64" t="s">
        <v>355</v>
      </c>
      <c r="E34" s="66" t="s">
        <v>49</v>
      </c>
      <c r="F34" s="9">
        <v>9</v>
      </c>
      <c r="G34" s="31" t="s">
        <v>319</v>
      </c>
      <c r="H34" s="7">
        <v>0</v>
      </c>
      <c r="I34" s="7">
        <v>1</v>
      </c>
      <c r="J34" s="7">
        <v>0</v>
      </c>
      <c r="K34" s="7">
        <v>0</v>
      </c>
      <c r="L34" s="7">
        <f t="shared" si="0"/>
        <v>1</v>
      </c>
      <c r="M34" s="7">
        <v>10</v>
      </c>
      <c r="N34" s="7"/>
      <c r="O34" s="28">
        <f t="shared" si="1"/>
        <v>0.91743119266055051</v>
      </c>
    </row>
    <row r="35" spans="1:15" ht="21.75" customHeight="1" x14ac:dyDescent="0.25">
      <c r="A35" s="5">
        <v>28</v>
      </c>
      <c r="B35" s="71" t="s">
        <v>130</v>
      </c>
      <c r="C35" s="36" t="s">
        <v>352</v>
      </c>
      <c r="D35" s="36" t="s">
        <v>350</v>
      </c>
      <c r="E35" s="58" t="s">
        <v>41</v>
      </c>
      <c r="F35" s="9">
        <v>9</v>
      </c>
      <c r="G35" s="31" t="s">
        <v>324</v>
      </c>
      <c r="H35" s="7">
        <v>0</v>
      </c>
      <c r="I35" s="7">
        <v>1</v>
      </c>
      <c r="J35" s="7">
        <v>0</v>
      </c>
      <c r="K35" s="7">
        <v>0</v>
      </c>
      <c r="L35" s="7">
        <f t="shared" si="0"/>
        <v>1</v>
      </c>
      <c r="M35" s="7">
        <v>10</v>
      </c>
      <c r="N35" s="7"/>
      <c r="O35" s="28">
        <f t="shared" si="1"/>
        <v>0.91743119266055051</v>
      </c>
    </row>
    <row r="36" spans="1:15" ht="21.75" customHeight="1" x14ac:dyDescent="0.25">
      <c r="A36" s="5">
        <v>29</v>
      </c>
      <c r="B36" s="71" t="s">
        <v>126</v>
      </c>
      <c r="C36" s="36" t="s">
        <v>349</v>
      </c>
      <c r="D36" s="36" t="s">
        <v>348</v>
      </c>
      <c r="E36" s="58" t="s">
        <v>41</v>
      </c>
      <c r="F36" s="10">
        <v>9</v>
      </c>
      <c r="G36" s="31" t="s">
        <v>323</v>
      </c>
      <c r="H36" s="7">
        <v>0</v>
      </c>
      <c r="I36" s="7">
        <v>0</v>
      </c>
      <c r="J36" s="7">
        <v>1</v>
      </c>
      <c r="K36" s="7">
        <v>0</v>
      </c>
      <c r="L36" s="7">
        <f t="shared" si="0"/>
        <v>1</v>
      </c>
      <c r="M36" s="7">
        <v>10</v>
      </c>
      <c r="N36" s="7"/>
      <c r="O36" s="28">
        <f t="shared" si="1"/>
        <v>0.91743119266055051</v>
      </c>
    </row>
    <row r="37" spans="1:15" ht="15.75" x14ac:dyDescent="0.25">
      <c r="A37" s="18"/>
      <c r="B37" s="41"/>
      <c r="C37" s="41"/>
      <c r="D37" s="41"/>
      <c r="E37" s="56"/>
      <c r="F37" s="19"/>
      <c r="G37" s="42"/>
      <c r="H37" s="18"/>
      <c r="I37" s="18"/>
      <c r="J37" s="18"/>
      <c r="K37" s="18"/>
      <c r="L37" s="18"/>
      <c r="M37" s="18"/>
      <c r="N37" s="18"/>
      <c r="O37" s="33"/>
    </row>
    <row r="38" spans="1:15" ht="15.75" x14ac:dyDescent="0.25">
      <c r="B38" s="14" t="s">
        <v>19</v>
      </c>
      <c r="C38" s="12"/>
      <c r="D38" s="12"/>
      <c r="E38" s="13" t="s">
        <v>75</v>
      </c>
    </row>
    <row r="39" spans="1:15" ht="15.75" x14ac:dyDescent="0.25">
      <c r="A39" s="18"/>
      <c r="B39" s="11"/>
      <c r="C39" s="12"/>
      <c r="D39" s="12"/>
      <c r="E39" s="12"/>
      <c r="F39" s="18"/>
      <c r="G39" s="20"/>
    </row>
    <row r="40" spans="1:15" ht="15.75" x14ac:dyDescent="0.25">
      <c r="B40" s="14" t="s">
        <v>20</v>
      </c>
      <c r="C40" s="12"/>
      <c r="D40" s="12"/>
      <c r="E40" s="13" t="s">
        <v>21</v>
      </c>
    </row>
    <row r="41" spans="1:15" ht="15.75" x14ac:dyDescent="0.25">
      <c r="B41" s="11"/>
      <c r="C41" s="12"/>
      <c r="D41" s="12"/>
      <c r="E41" s="13" t="s">
        <v>39</v>
      </c>
    </row>
    <row r="42" spans="1:15" ht="15.75" x14ac:dyDescent="0.25">
      <c r="B42" s="11"/>
      <c r="C42" s="12"/>
      <c r="D42" s="12"/>
      <c r="E42" s="13" t="s">
        <v>72</v>
      </c>
    </row>
    <row r="43" spans="1:15" ht="15.75" x14ac:dyDescent="0.25">
      <c r="B43" s="11"/>
      <c r="C43" s="12"/>
      <c r="D43" s="12"/>
      <c r="E43" s="13" t="s">
        <v>22</v>
      </c>
    </row>
    <row r="44" spans="1:15" ht="15.75" x14ac:dyDescent="0.25">
      <c r="B44" s="15" t="s">
        <v>23</v>
      </c>
      <c r="C44" s="12"/>
      <c r="D44" s="12"/>
      <c r="E44" s="13" t="s">
        <v>24</v>
      </c>
    </row>
  </sheetData>
  <sortState ref="A8:Q40">
    <sortCondition ref="B8"/>
  </sortState>
  <mergeCells count="4">
    <mergeCell ref="A1:L1"/>
    <mergeCell ref="A2:L2"/>
    <mergeCell ref="A4:L4"/>
    <mergeCell ref="A5:L5"/>
  </mergeCells>
  <pageMargins left="0.19685039370078741" right="0.19685039370078741" top="0.39370078740157483" bottom="0" header="0.31496062992125984" footer="0.31496062992125984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zoomScale="80" zoomScaleSheetLayoutView="80" workbookViewId="0">
      <selection activeCell="A7" sqref="A7"/>
    </sheetView>
  </sheetViews>
  <sheetFormatPr defaultRowHeight="15" x14ac:dyDescent="0.25"/>
  <cols>
    <col min="1" max="1" width="3.7109375" customWidth="1"/>
    <col min="2" max="2" width="19.28515625" customWidth="1"/>
    <col min="3" max="3" width="16.42578125" customWidth="1"/>
    <col min="4" max="4" width="18.28515625" customWidth="1"/>
    <col min="5" max="5" width="21" customWidth="1"/>
    <col min="6" max="6" width="5.7109375" customWidth="1"/>
    <col min="7" max="7" width="14.28515625" customWidth="1"/>
    <col min="8" max="15" width="5.7109375" customWidth="1"/>
  </cols>
  <sheetData>
    <row r="1" spans="1:15" ht="15.75" x14ac:dyDescent="0.25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5" ht="15.75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5" ht="15.75" x14ac:dyDescent="0.25">
      <c r="A3" s="82" t="s">
        <v>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5.75" x14ac:dyDescent="0.25">
      <c r="A4" s="79" t="s">
        <v>74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5" ht="15.75" x14ac:dyDescent="0.25">
      <c r="A5" s="79" t="s">
        <v>141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5" x14ac:dyDescent="0.25">
      <c r="B6" s="1"/>
    </row>
    <row r="7" spans="1:15" ht="102" x14ac:dyDescent="0.25">
      <c r="A7" s="2" t="s">
        <v>3</v>
      </c>
      <c r="B7" s="3" t="s">
        <v>4</v>
      </c>
      <c r="C7" s="2" t="s">
        <v>5</v>
      </c>
      <c r="D7" s="2" t="s">
        <v>6</v>
      </c>
      <c r="E7" s="2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2" t="s">
        <v>14</v>
      </c>
      <c r="M7" s="2" t="s">
        <v>15</v>
      </c>
      <c r="N7" s="2" t="s">
        <v>16</v>
      </c>
      <c r="O7" s="2" t="s">
        <v>17</v>
      </c>
    </row>
    <row r="8" spans="1:15" ht="24.95" customHeight="1" x14ac:dyDescent="0.25">
      <c r="A8" s="5">
        <v>1</v>
      </c>
      <c r="B8" s="70" t="s">
        <v>56</v>
      </c>
      <c r="C8" s="70" t="s">
        <v>348</v>
      </c>
      <c r="D8" s="70" t="s">
        <v>348</v>
      </c>
      <c r="E8" s="49" t="s">
        <v>30</v>
      </c>
      <c r="F8" s="50">
        <v>10</v>
      </c>
      <c r="G8" s="51" t="s">
        <v>297</v>
      </c>
      <c r="H8" s="52">
        <v>6</v>
      </c>
      <c r="I8" s="52">
        <v>30</v>
      </c>
      <c r="J8" s="52">
        <v>10</v>
      </c>
      <c r="K8" s="52">
        <v>0</v>
      </c>
      <c r="L8" s="53">
        <f t="shared" ref="L8:L39" si="0">SUM(H8:K8)</f>
        <v>46</v>
      </c>
      <c r="M8" s="7">
        <v>1</v>
      </c>
      <c r="N8" s="7" t="s">
        <v>217</v>
      </c>
      <c r="O8" s="28">
        <f t="shared" ref="O8:O39" si="1">L8/85*100</f>
        <v>54.117647058823529</v>
      </c>
    </row>
    <row r="9" spans="1:15" ht="24.95" customHeight="1" x14ac:dyDescent="0.25">
      <c r="A9" s="7">
        <v>2</v>
      </c>
      <c r="B9" s="64" t="s">
        <v>154</v>
      </c>
      <c r="C9" s="64" t="s">
        <v>360</v>
      </c>
      <c r="D9" s="64" t="s">
        <v>348</v>
      </c>
      <c r="E9" s="65" t="s">
        <v>49</v>
      </c>
      <c r="F9" s="50">
        <v>10</v>
      </c>
      <c r="G9" s="51" t="s">
        <v>294</v>
      </c>
      <c r="H9" s="52">
        <v>10</v>
      </c>
      <c r="I9" s="52">
        <v>22</v>
      </c>
      <c r="J9" s="52">
        <v>10</v>
      </c>
      <c r="K9" s="52">
        <v>2</v>
      </c>
      <c r="L9" s="53">
        <f t="shared" si="0"/>
        <v>44</v>
      </c>
      <c r="M9" s="7">
        <v>2</v>
      </c>
      <c r="N9" s="7" t="s">
        <v>218</v>
      </c>
      <c r="O9" s="28">
        <f t="shared" si="1"/>
        <v>51.764705882352949</v>
      </c>
    </row>
    <row r="10" spans="1:15" ht="21" customHeight="1" x14ac:dyDescent="0.25">
      <c r="A10" s="7">
        <v>3</v>
      </c>
      <c r="B10" s="36" t="s">
        <v>145</v>
      </c>
      <c r="C10" s="36" t="s">
        <v>347</v>
      </c>
      <c r="D10" s="36" t="s">
        <v>354</v>
      </c>
      <c r="E10" s="58" t="s">
        <v>41</v>
      </c>
      <c r="F10" s="50">
        <v>10</v>
      </c>
      <c r="G10" s="51" t="s">
        <v>311</v>
      </c>
      <c r="H10" s="52">
        <v>2.5</v>
      </c>
      <c r="I10" s="52">
        <v>23</v>
      </c>
      <c r="J10" s="52">
        <v>6.5</v>
      </c>
      <c r="K10" s="52">
        <v>12</v>
      </c>
      <c r="L10" s="53">
        <f t="shared" si="0"/>
        <v>44</v>
      </c>
      <c r="M10" s="7">
        <v>2</v>
      </c>
      <c r="N10" s="7" t="s">
        <v>218</v>
      </c>
      <c r="O10" s="28">
        <f t="shared" si="1"/>
        <v>51.764705882352949</v>
      </c>
    </row>
    <row r="11" spans="1:15" ht="21" customHeight="1" x14ac:dyDescent="0.25">
      <c r="A11" s="5">
        <v>4</v>
      </c>
      <c r="B11" s="70" t="s">
        <v>55</v>
      </c>
      <c r="C11" s="70" t="s">
        <v>348</v>
      </c>
      <c r="D11" s="70" t="s">
        <v>361</v>
      </c>
      <c r="E11" s="49" t="s">
        <v>30</v>
      </c>
      <c r="F11" s="50">
        <v>10</v>
      </c>
      <c r="G11" s="51" t="s">
        <v>312</v>
      </c>
      <c r="H11" s="52">
        <v>6.5</v>
      </c>
      <c r="I11" s="52">
        <v>27</v>
      </c>
      <c r="J11" s="52">
        <v>9</v>
      </c>
      <c r="K11" s="52">
        <v>0</v>
      </c>
      <c r="L11" s="53">
        <f t="shared" si="0"/>
        <v>42.5</v>
      </c>
      <c r="M11" s="7">
        <v>3</v>
      </c>
      <c r="N11" s="7" t="s">
        <v>219</v>
      </c>
      <c r="O11" s="28">
        <f t="shared" si="1"/>
        <v>50</v>
      </c>
    </row>
    <row r="12" spans="1:15" ht="21" customHeight="1" x14ac:dyDescent="0.25">
      <c r="A12" s="7">
        <v>5</v>
      </c>
      <c r="B12" s="75" t="s">
        <v>144</v>
      </c>
      <c r="C12" s="36" t="s">
        <v>358</v>
      </c>
      <c r="D12" s="36" t="s">
        <v>349</v>
      </c>
      <c r="E12" s="58" t="s">
        <v>41</v>
      </c>
      <c r="F12" s="54">
        <v>10</v>
      </c>
      <c r="G12" s="51" t="s">
        <v>291</v>
      </c>
      <c r="H12" s="52">
        <v>3</v>
      </c>
      <c r="I12" s="52">
        <v>16.5</v>
      </c>
      <c r="J12" s="52">
        <v>9</v>
      </c>
      <c r="K12" s="52">
        <v>0</v>
      </c>
      <c r="L12" s="53">
        <f t="shared" si="0"/>
        <v>28.5</v>
      </c>
      <c r="M12" s="7">
        <v>4</v>
      </c>
      <c r="N12" s="7"/>
      <c r="O12" s="28">
        <f t="shared" si="1"/>
        <v>33.529411764705877</v>
      </c>
    </row>
    <row r="13" spans="1:15" ht="24.95" customHeight="1" x14ac:dyDescent="0.25">
      <c r="A13" s="7">
        <v>6</v>
      </c>
      <c r="B13" s="36" t="s">
        <v>146</v>
      </c>
      <c r="C13" s="36" t="s">
        <v>353</v>
      </c>
      <c r="D13" s="36" t="s">
        <v>348</v>
      </c>
      <c r="E13" s="58" t="s">
        <v>41</v>
      </c>
      <c r="F13" s="54">
        <v>10</v>
      </c>
      <c r="G13" s="51" t="s">
        <v>290</v>
      </c>
      <c r="H13" s="52">
        <v>4</v>
      </c>
      <c r="I13" s="52">
        <v>13</v>
      </c>
      <c r="J13" s="52">
        <v>5</v>
      </c>
      <c r="K13" s="52">
        <v>0</v>
      </c>
      <c r="L13" s="53">
        <f t="shared" si="0"/>
        <v>22</v>
      </c>
      <c r="M13" s="7">
        <v>5</v>
      </c>
      <c r="N13" s="7"/>
      <c r="O13" s="28">
        <f t="shared" si="1"/>
        <v>25.882352941176475</v>
      </c>
    </row>
    <row r="14" spans="1:15" ht="24.95" customHeight="1" x14ac:dyDescent="0.25">
      <c r="A14" s="5">
        <v>7</v>
      </c>
      <c r="B14" s="47" t="s">
        <v>142</v>
      </c>
      <c r="C14" s="47" t="s">
        <v>355</v>
      </c>
      <c r="D14" s="47" t="s">
        <v>345</v>
      </c>
      <c r="E14" s="39" t="s">
        <v>27</v>
      </c>
      <c r="F14" s="54">
        <v>10</v>
      </c>
      <c r="G14" s="51" t="s">
        <v>313</v>
      </c>
      <c r="H14" s="52">
        <v>7</v>
      </c>
      <c r="I14" s="52">
        <v>6</v>
      </c>
      <c r="J14" s="52">
        <v>4</v>
      </c>
      <c r="K14" s="52">
        <v>0</v>
      </c>
      <c r="L14" s="53">
        <f t="shared" si="0"/>
        <v>17</v>
      </c>
      <c r="M14" s="7">
        <v>6</v>
      </c>
      <c r="N14" s="7"/>
      <c r="O14" s="28">
        <f t="shared" si="1"/>
        <v>20</v>
      </c>
    </row>
    <row r="15" spans="1:15" ht="24.95" customHeight="1" x14ac:dyDescent="0.25">
      <c r="A15" s="7">
        <v>8</v>
      </c>
      <c r="B15" s="68" t="s">
        <v>53</v>
      </c>
      <c r="C15" s="68" t="s">
        <v>345</v>
      </c>
      <c r="D15" s="68" t="s">
        <v>350</v>
      </c>
      <c r="E15" s="39" t="s">
        <v>29</v>
      </c>
      <c r="F15" s="54">
        <v>10</v>
      </c>
      <c r="G15" s="51" t="s">
        <v>308</v>
      </c>
      <c r="H15" s="52">
        <v>6</v>
      </c>
      <c r="I15" s="52">
        <v>0</v>
      </c>
      <c r="J15" s="52">
        <v>7</v>
      </c>
      <c r="K15" s="52">
        <v>0</v>
      </c>
      <c r="L15" s="53">
        <f t="shared" si="0"/>
        <v>13</v>
      </c>
      <c r="M15" s="7">
        <v>7</v>
      </c>
      <c r="N15" s="7"/>
      <c r="O15" s="28">
        <f t="shared" si="1"/>
        <v>15.294117647058824</v>
      </c>
    </row>
    <row r="16" spans="1:15" ht="24.95" customHeight="1" x14ac:dyDescent="0.25">
      <c r="A16" s="7">
        <v>9</v>
      </c>
      <c r="B16" s="68" t="s">
        <v>152</v>
      </c>
      <c r="C16" s="68" t="s">
        <v>351</v>
      </c>
      <c r="D16" s="68" t="s">
        <v>352</v>
      </c>
      <c r="E16" s="39" t="s">
        <v>29</v>
      </c>
      <c r="F16" s="54">
        <v>10</v>
      </c>
      <c r="G16" s="51" t="s">
        <v>309</v>
      </c>
      <c r="H16" s="52">
        <v>6</v>
      </c>
      <c r="I16" s="52">
        <v>0</v>
      </c>
      <c r="J16" s="52">
        <v>6</v>
      </c>
      <c r="K16" s="52">
        <v>0</v>
      </c>
      <c r="L16" s="53">
        <f t="shared" si="0"/>
        <v>12</v>
      </c>
      <c r="M16" s="7">
        <v>8</v>
      </c>
      <c r="N16" s="7"/>
      <c r="O16" s="28">
        <f t="shared" si="1"/>
        <v>14.117647058823529</v>
      </c>
    </row>
    <row r="17" spans="1:15" ht="24.95" customHeight="1" x14ac:dyDescent="0.25">
      <c r="A17" s="5">
        <v>10</v>
      </c>
      <c r="B17" s="68" t="s">
        <v>153</v>
      </c>
      <c r="C17" s="68" t="s">
        <v>348</v>
      </c>
      <c r="D17" s="68" t="s">
        <v>348</v>
      </c>
      <c r="E17" s="39" t="s">
        <v>29</v>
      </c>
      <c r="F17" s="54">
        <v>10</v>
      </c>
      <c r="G17" s="51" t="s">
        <v>306</v>
      </c>
      <c r="H17" s="52">
        <v>6</v>
      </c>
      <c r="I17" s="52">
        <v>0</v>
      </c>
      <c r="J17" s="52">
        <v>6</v>
      </c>
      <c r="K17" s="52">
        <v>0</v>
      </c>
      <c r="L17" s="53">
        <f t="shared" si="0"/>
        <v>12</v>
      </c>
      <c r="M17" s="7">
        <v>8</v>
      </c>
      <c r="N17" s="7"/>
      <c r="O17" s="28">
        <f t="shared" si="1"/>
        <v>14.117647058823529</v>
      </c>
    </row>
    <row r="18" spans="1:15" ht="24.95" customHeight="1" x14ac:dyDescent="0.25">
      <c r="A18" s="7">
        <v>11</v>
      </c>
      <c r="B18" s="68" t="s">
        <v>150</v>
      </c>
      <c r="C18" s="68" t="s">
        <v>349</v>
      </c>
      <c r="D18" s="48" t="s">
        <v>348</v>
      </c>
      <c r="E18" s="39" t="s">
        <v>28</v>
      </c>
      <c r="F18" s="54">
        <v>10</v>
      </c>
      <c r="G18" s="51" t="s">
        <v>279</v>
      </c>
      <c r="H18" s="52">
        <v>5.5</v>
      </c>
      <c r="I18" s="52">
        <v>0</v>
      </c>
      <c r="J18" s="52">
        <v>5</v>
      </c>
      <c r="K18" s="52">
        <v>0</v>
      </c>
      <c r="L18" s="53">
        <f t="shared" si="0"/>
        <v>10.5</v>
      </c>
      <c r="M18" s="7">
        <v>9</v>
      </c>
      <c r="N18" s="7"/>
      <c r="O18" s="28">
        <f t="shared" si="1"/>
        <v>12.352941176470589</v>
      </c>
    </row>
    <row r="19" spans="1:15" ht="21" customHeight="1" x14ac:dyDescent="0.25">
      <c r="A19" s="7">
        <v>12</v>
      </c>
      <c r="B19" s="47" t="s">
        <v>148</v>
      </c>
      <c r="C19" s="47" t="s">
        <v>344</v>
      </c>
      <c r="D19" s="48" t="s">
        <v>361</v>
      </c>
      <c r="E19" s="39" t="s">
        <v>28</v>
      </c>
      <c r="F19" s="54">
        <v>10</v>
      </c>
      <c r="G19" s="51" t="s">
        <v>310</v>
      </c>
      <c r="H19" s="52">
        <v>2.5</v>
      </c>
      <c r="I19" s="52">
        <v>3</v>
      </c>
      <c r="J19" s="52">
        <v>3</v>
      </c>
      <c r="K19" s="52">
        <v>0</v>
      </c>
      <c r="L19" s="53">
        <f t="shared" si="0"/>
        <v>8.5</v>
      </c>
      <c r="M19" s="7">
        <v>10</v>
      </c>
      <c r="N19" s="7"/>
      <c r="O19" s="28">
        <f t="shared" si="1"/>
        <v>10</v>
      </c>
    </row>
    <row r="20" spans="1:15" ht="21" customHeight="1" x14ac:dyDescent="0.25">
      <c r="A20" s="5">
        <v>13</v>
      </c>
      <c r="B20" s="46" t="s">
        <v>54</v>
      </c>
      <c r="C20" s="46" t="s">
        <v>356</v>
      </c>
      <c r="D20" s="46" t="s">
        <v>348</v>
      </c>
      <c r="E20" s="29" t="s">
        <v>71</v>
      </c>
      <c r="F20" s="54">
        <v>10</v>
      </c>
      <c r="G20" s="51" t="s">
        <v>277</v>
      </c>
      <c r="H20" s="52">
        <v>5</v>
      </c>
      <c r="I20" s="52">
        <v>0</v>
      </c>
      <c r="J20" s="52">
        <v>3</v>
      </c>
      <c r="K20" s="52">
        <v>0</v>
      </c>
      <c r="L20" s="53">
        <f t="shared" si="0"/>
        <v>8</v>
      </c>
      <c r="M20" s="7">
        <v>11</v>
      </c>
      <c r="N20" s="7"/>
      <c r="O20" s="28">
        <f t="shared" si="1"/>
        <v>9.4117647058823533</v>
      </c>
    </row>
    <row r="21" spans="1:15" ht="21" customHeight="1" x14ac:dyDescent="0.25">
      <c r="A21" s="7">
        <v>14</v>
      </c>
      <c r="B21" s="46" t="s">
        <v>282</v>
      </c>
      <c r="C21" s="46" t="s">
        <v>357</v>
      </c>
      <c r="D21" s="46" t="s">
        <v>352</v>
      </c>
      <c r="E21" s="49" t="s">
        <v>225</v>
      </c>
      <c r="F21" s="54">
        <v>10</v>
      </c>
      <c r="G21" s="51" t="s">
        <v>283</v>
      </c>
      <c r="H21" s="52">
        <v>6</v>
      </c>
      <c r="I21" s="52">
        <v>0</v>
      </c>
      <c r="J21" s="52">
        <v>2</v>
      </c>
      <c r="K21" s="52">
        <v>0</v>
      </c>
      <c r="L21" s="53">
        <f t="shared" si="0"/>
        <v>8</v>
      </c>
      <c r="M21" s="7">
        <v>11</v>
      </c>
      <c r="N21" s="7"/>
      <c r="O21" s="28">
        <f t="shared" si="1"/>
        <v>9.4117647058823533</v>
      </c>
    </row>
    <row r="22" spans="1:15" ht="21" customHeight="1" x14ac:dyDescent="0.25">
      <c r="A22" s="7">
        <v>15</v>
      </c>
      <c r="B22" s="68" t="s">
        <v>151</v>
      </c>
      <c r="C22" s="68" t="s">
        <v>350</v>
      </c>
      <c r="D22" s="68" t="s">
        <v>350</v>
      </c>
      <c r="E22" s="39" t="s">
        <v>29</v>
      </c>
      <c r="F22" s="54">
        <v>10</v>
      </c>
      <c r="G22" s="51" t="s">
        <v>296</v>
      </c>
      <c r="H22" s="52">
        <v>0</v>
      </c>
      <c r="I22" s="52">
        <v>0</v>
      </c>
      <c r="J22" s="52">
        <v>7</v>
      </c>
      <c r="K22" s="52">
        <v>0</v>
      </c>
      <c r="L22" s="53">
        <f t="shared" si="0"/>
        <v>7</v>
      </c>
      <c r="M22" s="7">
        <v>12</v>
      </c>
      <c r="N22" s="7"/>
      <c r="O22" s="28">
        <f t="shared" si="1"/>
        <v>8.235294117647058</v>
      </c>
    </row>
    <row r="23" spans="1:15" ht="21" customHeight="1" x14ac:dyDescent="0.25">
      <c r="A23" s="5">
        <v>16</v>
      </c>
      <c r="B23" s="47" t="s">
        <v>143</v>
      </c>
      <c r="C23" s="47" t="s">
        <v>356</v>
      </c>
      <c r="D23" s="47" t="s">
        <v>348</v>
      </c>
      <c r="E23" s="39" t="s">
        <v>27</v>
      </c>
      <c r="F23" s="54">
        <v>10</v>
      </c>
      <c r="G23" s="51" t="s">
        <v>302</v>
      </c>
      <c r="H23" s="52">
        <v>5</v>
      </c>
      <c r="I23" s="52">
        <v>2</v>
      </c>
      <c r="J23" s="52">
        <v>0</v>
      </c>
      <c r="K23" s="52">
        <v>0</v>
      </c>
      <c r="L23" s="53">
        <f t="shared" si="0"/>
        <v>7</v>
      </c>
      <c r="M23" s="7">
        <v>12</v>
      </c>
      <c r="N23" s="7"/>
      <c r="O23" s="28">
        <f t="shared" si="1"/>
        <v>8.235294117647058</v>
      </c>
    </row>
    <row r="24" spans="1:15" ht="21" customHeight="1" x14ac:dyDescent="0.25">
      <c r="A24" s="7">
        <v>17</v>
      </c>
      <c r="B24" s="75" t="s">
        <v>147</v>
      </c>
      <c r="C24" s="36" t="s">
        <v>353</v>
      </c>
      <c r="D24" s="36" t="s">
        <v>348</v>
      </c>
      <c r="E24" s="58" t="s">
        <v>41</v>
      </c>
      <c r="F24" s="54">
        <v>10</v>
      </c>
      <c r="G24" s="51" t="s">
        <v>286</v>
      </c>
      <c r="H24" s="52">
        <v>5</v>
      </c>
      <c r="I24" s="52">
        <v>0</v>
      </c>
      <c r="J24" s="52">
        <v>1.5</v>
      </c>
      <c r="K24" s="52">
        <v>0</v>
      </c>
      <c r="L24" s="53">
        <f t="shared" si="0"/>
        <v>6.5</v>
      </c>
      <c r="M24" s="7">
        <v>13</v>
      </c>
      <c r="N24" s="7"/>
      <c r="O24" s="28">
        <f t="shared" si="1"/>
        <v>7.6470588235294121</v>
      </c>
    </row>
    <row r="25" spans="1:15" ht="21" customHeight="1" x14ac:dyDescent="0.25">
      <c r="A25" s="7">
        <v>18</v>
      </c>
      <c r="B25" s="68" t="s">
        <v>284</v>
      </c>
      <c r="C25" s="68" t="s">
        <v>362</v>
      </c>
      <c r="D25" s="74" t="s">
        <v>345</v>
      </c>
      <c r="E25" s="39" t="s">
        <v>28</v>
      </c>
      <c r="F25" s="54">
        <v>10</v>
      </c>
      <c r="G25" s="51" t="s">
        <v>285</v>
      </c>
      <c r="H25" s="52">
        <v>2.5</v>
      </c>
      <c r="I25" s="52">
        <v>0</v>
      </c>
      <c r="J25" s="52">
        <v>3</v>
      </c>
      <c r="K25" s="52">
        <v>0</v>
      </c>
      <c r="L25" s="53">
        <f t="shared" si="0"/>
        <v>5.5</v>
      </c>
      <c r="M25" s="7">
        <v>14</v>
      </c>
      <c r="N25" s="7"/>
      <c r="O25" s="28">
        <f t="shared" si="1"/>
        <v>6.4705882352941186</v>
      </c>
    </row>
    <row r="26" spans="1:15" ht="24.95" customHeight="1" x14ac:dyDescent="0.25">
      <c r="A26" s="5">
        <v>19</v>
      </c>
      <c r="B26" s="47" t="s">
        <v>52</v>
      </c>
      <c r="C26" s="47" t="s">
        <v>353</v>
      </c>
      <c r="D26" s="47" t="s">
        <v>350</v>
      </c>
      <c r="E26" s="39" t="s">
        <v>61</v>
      </c>
      <c r="F26" s="54">
        <v>10</v>
      </c>
      <c r="G26" s="51" t="s">
        <v>278</v>
      </c>
      <c r="H26" s="52">
        <v>0</v>
      </c>
      <c r="I26" s="52">
        <v>0</v>
      </c>
      <c r="J26" s="52">
        <v>5</v>
      </c>
      <c r="K26" s="52">
        <v>0</v>
      </c>
      <c r="L26" s="53">
        <f t="shared" si="0"/>
        <v>5</v>
      </c>
      <c r="M26" s="7">
        <v>15</v>
      </c>
      <c r="N26" s="7"/>
      <c r="O26" s="28">
        <f t="shared" si="1"/>
        <v>5.8823529411764701</v>
      </c>
    </row>
    <row r="27" spans="1:15" ht="24.95" customHeight="1" x14ac:dyDescent="0.25">
      <c r="A27" s="7">
        <v>20</v>
      </c>
      <c r="B27" s="68" t="s">
        <v>59</v>
      </c>
      <c r="C27" s="68" t="s">
        <v>355</v>
      </c>
      <c r="D27" s="68" t="s">
        <v>354</v>
      </c>
      <c r="E27" s="39" t="s">
        <v>42</v>
      </c>
      <c r="F27" s="54">
        <v>10</v>
      </c>
      <c r="G27" s="51" t="s">
        <v>289</v>
      </c>
      <c r="H27" s="52">
        <v>0</v>
      </c>
      <c r="I27" s="52">
        <v>0</v>
      </c>
      <c r="J27" s="52">
        <v>5</v>
      </c>
      <c r="K27" s="52">
        <v>0</v>
      </c>
      <c r="L27" s="53">
        <f t="shared" si="0"/>
        <v>5</v>
      </c>
      <c r="M27" s="7">
        <v>15</v>
      </c>
      <c r="N27" s="7"/>
      <c r="O27" s="28">
        <f t="shared" si="1"/>
        <v>5.8823529411764701</v>
      </c>
    </row>
    <row r="28" spans="1:15" ht="24.95" customHeight="1" x14ac:dyDescent="0.25">
      <c r="A28" s="7">
        <v>21</v>
      </c>
      <c r="B28" s="38" t="s">
        <v>158</v>
      </c>
      <c r="C28" s="38" t="s">
        <v>356</v>
      </c>
      <c r="D28" s="38" t="s">
        <v>346</v>
      </c>
      <c r="E28" s="39" t="s">
        <v>34</v>
      </c>
      <c r="F28" s="54">
        <v>10</v>
      </c>
      <c r="G28" s="51" t="s">
        <v>292</v>
      </c>
      <c r="H28" s="52">
        <v>0</v>
      </c>
      <c r="I28" s="52">
        <v>0</v>
      </c>
      <c r="J28" s="52">
        <v>5</v>
      </c>
      <c r="K28" s="52">
        <v>0</v>
      </c>
      <c r="L28" s="53">
        <f t="shared" si="0"/>
        <v>5</v>
      </c>
      <c r="M28" s="7">
        <v>15</v>
      </c>
      <c r="N28" s="7"/>
      <c r="O28" s="28">
        <f t="shared" si="1"/>
        <v>5.8823529411764701</v>
      </c>
    </row>
    <row r="29" spans="1:15" ht="24.95" customHeight="1" x14ac:dyDescent="0.25">
      <c r="A29" s="5">
        <v>22</v>
      </c>
      <c r="B29" s="46" t="s">
        <v>287</v>
      </c>
      <c r="C29" s="46" t="s">
        <v>349</v>
      </c>
      <c r="D29" s="46" t="s">
        <v>346</v>
      </c>
      <c r="E29" s="49" t="s">
        <v>225</v>
      </c>
      <c r="F29" s="54">
        <v>10</v>
      </c>
      <c r="G29" s="51" t="s">
        <v>288</v>
      </c>
      <c r="H29" s="52">
        <v>0</v>
      </c>
      <c r="I29" s="52">
        <v>0</v>
      </c>
      <c r="J29" s="52">
        <v>3.5</v>
      </c>
      <c r="K29" s="52">
        <v>0</v>
      </c>
      <c r="L29" s="53">
        <f t="shared" si="0"/>
        <v>3.5</v>
      </c>
      <c r="M29" s="7">
        <v>16</v>
      </c>
      <c r="N29" s="7"/>
      <c r="O29" s="28">
        <f t="shared" si="1"/>
        <v>4.117647058823529</v>
      </c>
    </row>
    <row r="30" spans="1:15" ht="24.95" customHeight="1" x14ac:dyDescent="0.25">
      <c r="A30" s="7">
        <v>23</v>
      </c>
      <c r="B30" s="38" t="s">
        <v>159</v>
      </c>
      <c r="C30" s="38" t="s">
        <v>351</v>
      </c>
      <c r="D30" s="38" t="s">
        <v>344</v>
      </c>
      <c r="E30" s="39" t="s">
        <v>34</v>
      </c>
      <c r="F30" s="54">
        <v>10</v>
      </c>
      <c r="G30" s="51" t="s">
        <v>293</v>
      </c>
      <c r="H30" s="52">
        <v>0</v>
      </c>
      <c r="I30" s="52">
        <v>0</v>
      </c>
      <c r="J30" s="52">
        <v>3</v>
      </c>
      <c r="K30" s="52">
        <v>0</v>
      </c>
      <c r="L30" s="53">
        <f t="shared" si="0"/>
        <v>3</v>
      </c>
      <c r="M30" s="7">
        <v>17</v>
      </c>
      <c r="N30" s="7"/>
      <c r="O30" s="28">
        <f t="shared" si="1"/>
        <v>3.5294117647058822</v>
      </c>
    </row>
    <row r="31" spans="1:15" ht="24.95" customHeight="1" x14ac:dyDescent="0.25">
      <c r="A31" s="7">
        <v>24</v>
      </c>
      <c r="B31" s="64" t="s">
        <v>155</v>
      </c>
      <c r="C31" s="64" t="s">
        <v>351</v>
      </c>
      <c r="D31" s="64" t="s">
        <v>346</v>
      </c>
      <c r="E31" s="65" t="s">
        <v>49</v>
      </c>
      <c r="F31" s="54">
        <v>10</v>
      </c>
      <c r="G31" s="51" t="s">
        <v>301</v>
      </c>
      <c r="H31" s="52">
        <v>0</v>
      </c>
      <c r="I31" s="52">
        <v>1</v>
      </c>
      <c r="J31" s="52">
        <v>1</v>
      </c>
      <c r="K31" s="52">
        <v>0</v>
      </c>
      <c r="L31" s="53">
        <f t="shared" si="0"/>
        <v>2</v>
      </c>
      <c r="M31" s="7">
        <v>18</v>
      </c>
      <c r="N31" s="7"/>
      <c r="O31" s="28">
        <f t="shared" si="1"/>
        <v>2.3529411764705883</v>
      </c>
    </row>
    <row r="32" spans="1:15" ht="24.95" customHeight="1" x14ac:dyDescent="0.25">
      <c r="A32" s="5">
        <v>25</v>
      </c>
      <c r="B32" s="46" t="s">
        <v>304</v>
      </c>
      <c r="C32" s="46" t="s">
        <v>344</v>
      </c>
      <c r="D32" s="46" t="s">
        <v>359</v>
      </c>
      <c r="E32" s="49" t="s">
        <v>33</v>
      </c>
      <c r="F32" s="54">
        <v>10</v>
      </c>
      <c r="G32" s="51" t="s">
        <v>305</v>
      </c>
      <c r="H32" s="52">
        <v>0.5</v>
      </c>
      <c r="I32" s="52">
        <v>0</v>
      </c>
      <c r="J32" s="52">
        <v>1</v>
      </c>
      <c r="K32" s="52">
        <v>0</v>
      </c>
      <c r="L32" s="53">
        <f t="shared" si="0"/>
        <v>1.5</v>
      </c>
      <c r="M32" s="7">
        <v>19</v>
      </c>
      <c r="N32" s="7"/>
      <c r="O32" s="28">
        <f t="shared" si="1"/>
        <v>1.7647058823529411</v>
      </c>
    </row>
    <row r="33" spans="1:15" ht="24.95" customHeight="1" x14ac:dyDescent="0.25">
      <c r="A33" s="7">
        <v>26</v>
      </c>
      <c r="B33" s="70" t="s">
        <v>157</v>
      </c>
      <c r="C33" s="70" t="s">
        <v>349</v>
      </c>
      <c r="D33" s="70" t="s">
        <v>354</v>
      </c>
      <c r="E33" s="49" t="s">
        <v>30</v>
      </c>
      <c r="F33" s="54">
        <v>10</v>
      </c>
      <c r="G33" s="51" t="s">
        <v>281</v>
      </c>
      <c r="H33" s="52">
        <v>0</v>
      </c>
      <c r="I33" s="52">
        <v>0</v>
      </c>
      <c r="J33" s="52">
        <v>0</v>
      </c>
      <c r="K33" s="52">
        <v>1</v>
      </c>
      <c r="L33" s="53">
        <f t="shared" si="0"/>
        <v>1</v>
      </c>
      <c r="M33" s="7">
        <v>20</v>
      </c>
      <c r="N33" s="7"/>
      <c r="O33" s="28">
        <f t="shared" si="1"/>
        <v>1.1764705882352942</v>
      </c>
    </row>
    <row r="34" spans="1:15" ht="24.95" customHeight="1" x14ac:dyDescent="0.25">
      <c r="A34" s="7">
        <v>27</v>
      </c>
      <c r="B34" s="68" t="s">
        <v>156</v>
      </c>
      <c r="C34" s="68" t="s">
        <v>350</v>
      </c>
      <c r="D34" s="68" t="s">
        <v>355</v>
      </c>
      <c r="E34" s="39" t="s">
        <v>42</v>
      </c>
      <c r="F34" s="54">
        <v>10</v>
      </c>
      <c r="G34" s="51" t="s">
        <v>298</v>
      </c>
      <c r="H34" s="52">
        <v>0</v>
      </c>
      <c r="I34" s="52">
        <v>1</v>
      </c>
      <c r="J34" s="52">
        <v>0</v>
      </c>
      <c r="K34" s="52">
        <v>0</v>
      </c>
      <c r="L34" s="53">
        <f t="shared" si="0"/>
        <v>1</v>
      </c>
      <c r="M34" s="7">
        <v>20</v>
      </c>
      <c r="N34" s="7"/>
      <c r="O34" s="28">
        <f t="shared" si="1"/>
        <v>1.1764705882352942</v>
      </c>
    </row>
    <row r="35" spans="1:15" ht="24.95" customHeight="1" x14ac:dyDescent="0.25">
      <c r="A35" s="5">
        <v>28</v>
      </c>
      <c r="B35" s="36" t="s">
        <v>160</v>
      </c>
      <c r="C35" s="36" t="s">
        <v>348</v>
      </c>
      <c r="D35" s="36" t="s">
        <v>348</v>
      </c>
      <c r="E35" s="39" t="s">
        <v>26</v>
      </c>
      <c r="F35" s="54">
        <v>10</v>
      </c>
      <c r="G35" s="51" t="s">
        <v>303</v>
      </c>
      <c r="H35" s="52">
        <v>1</v>
      </c>
      <c r="I35" s="52">
        <v>0</v>
      </c>
      <c r="J35" s="52">
        <v>0</v>
      </c>
      <c r="K35" s="52">
        <v>0</v>
      </c>
      <c r="L35" s="53">
        <f t="shared" si="0"/>
        <v>1</v>
      </c>
      <c r="M35" s="7">
        <v>20</v>
      </c>
      <c r="N35" s="7"/>
      <c r="O35" s="28">
        <f t="shared" si="1"/>
        <v>1.1764705882352942</v>
      </c>
    </row>
    <row r="36" spans="1:15" ht="24.95" customHeight="1" x14ac:dyDescent="0.25">
      <c r="A36" s="7">
        <v>29</v>
      </c>
      <c r="B36" s="70" t="s">
        <v>57</v>
      </c>
      <c r="C36" s="70" t="s">
        <v>357</v>
      </c>
      <c r="D36" s="70" t="s">
        <v>348</v>
      </c>
      <c r="E36" s="49" t="s">
        <v>30</v>
      </c>
      <c r="F36" s="54">
        <v>10</v>
      </c>
      <c r="G36" s="51" t="s">
        <v>280</v>
      </c>
      <c r="H36" s="52">
        <v>0</v>
      </c>
      <c r="I36" s="52">
        <v>1</v>
      </c>
      <c r="J36" s="52">
        <v>0</v>
      </c>
      <c r="K36" s="52">
        <v>0</v>
      </c>
      <c r="L36" s="53">
        <f t="shared" si="0"/>
        <v>1</v>
      </c>
      <c r="M36" s="7">
        <v>20</v>
      </c>
      <c r="N36" s="7"/>
      <c r="O36" s="28">
        <f t="shared" si="1"/>
        <v>1.1764705882352942</v>
      </c>
    </row>
    <row r="37" spans="1:15" ht="24.95" customHeight="1" x14ac:dyDescent="0.25">
      <c r="A37" s="7">
        <v>30</v>
      </c>
      <c r="B37" s="64" t="s">
        <v>60</v>
      </c>
      <c r="C37" s="64" t="s">
        <v>350</v>
      </c>
      <c r="D37" s="64" t="s">
        <v>348</v>
      </c>
      <c r="E37" s="65" t="s">
        <v>49</v>
      </c>
      <c r="F37" s="54">
        <v>10</v>
      </c>
      <c r="G37" s="51" t="s">
        <v>295</v>
      </c>
      <c r="H37" s="52">
        <v>1</v>
      </c>
      <c r="I37" s="52">
        <v>0</v>
      </c>
      <c r="J37" s="52">
        <v>0</v>
      </c>
      <c r="K37" s="52">
        <v>0</v>
      </c>
      <c r="L37" s="53">
        <f t="shared" si="0"/>
        <v>1</v>
      </c>
      <c r="M37" s="7">
        <v>20</v>
      </c>
      <c r="N37" s="7"/>
      <c r="O37" s="28">
        <f t="shared" si="1"/>
        <v>1.1764705882352942</v>
      </c>
    </row>
    <row r="38" spans="1:15" ht="24.95" customHeight="1" x14ac:dyDescent="0.25">
      <c r="A38" s="5">
        <v>31</v>
      </c>
      <c r="B38" s="68" t="s">
        <v>149</v>
      </c>
      <c r="C38" s="68" t="s">
        <v>346</v>
      </c>
      <c r="D38" s="48" t="s">
        <v>348</v>
      </c>
      <c r="E38" s="39" t="s">
        <v>28</v>
      </c>
      <c r="F38" s="54">
        <v>10</v>
      </c>
      <c r="G38" s="51" t="s">
        <v>307</v>
      </c>
      <c r="H38" s="52">
        <v>0</v>
      </c>
      <c r="I38" s="52">
        <v>1</v>
      </c>
      <c r="J38" s="52">
        <v>0</v>
      </c>
      <c r="K38" s="52">
        <v>0</v>
      </c>
      <c r="L38" s="53">
        <f t="shared" si="0"/>
        <v>1</v>
      </c>
      <c r="M38" s="7">
        <v>20</v>
      </c>
      <c r="N38" s="7"/>
      <c r="O38" s="28">
        <f t="shared" si="1"/>
        <v>1.1764705882352942</v>
      </c>
    </row>
    <row r="39" spans="1:15" ht="24.95" customHeight="1" x14ac:dyDescent="0.25">
      <c r="A39" s="7">
        <v>32</v>
      </c>
      <c r="B39" s="68" t="s">
        <v>299</v>
      </c>
      <c r="C39" s="68" t="s">
        <v>363</v>
      </c>
      <c r="D39" s="68" t="s">
        <v>345</v>
      </c>
      <c r="E39" s="39" t="s">
        <v>42</v>
      </c>
      <c r="F39" s="54">
        <v>10</v>
      </c>
      <c r="G39" s="51" t="s">
        <v>300</v>
      </c>
      <c r="H39" s="52">
        <v>0</v>
      </c>
      <c r="I39" s="52">
        <v>0</v>
      </c>
      <c r="J39" s="52">
        <v>1</v>
      </c>
      <c r="K39" s="52">
        <v>0</v>
      </c>
      <c r="L39" s="53">
        <f t="shared" si="0"/>
        <v>1</v>
      </c>
      <c r="M39" s="7">
        <v>20</v>
      </c>
      <c r="N39" s="7"/>
      <c r="O39" s="28">
        <f t="shared" si="1"/>
        <v>1.1764705882352942</v>
      </c>
    </row>
    <row r="40" spans="1:15" x14ac:dyDescent="0.25">
      <c r="B40" s="1"/>
    </row>
    <row r="41" spans="1:15" ht="15.75" x14ac:dyDescent="0.25">
      <c r="B41" s="14" t="s">
        <v>19</v>
      </c>
      <c r="C41" s="12"/>
      <c r="D41" s="12"/>
      <c r="E41" s="13" t="s">
        <v>75</v>
      </c>
    </row>
    <row r="42" spans="1:15" ht="15.75" x14ac:dyDescent="0.25">
      <c r="B42" s="11"/>
      <c r="C42" s="12"/>
      <c r="D42" s="12"/>
      <c r="E42" s="12"/>
    </row>
    <row r="43" spans="1:15" ht="15.75" x14ac:dyDescent="0.25">
      <c r="B43" s="14" t="s">
        <v>20</v>
      </c>
      <c r="C43" s="12"/>
      <c r="D43" s="12"/>
      <c r="E43" s="13" t="s">
        <v>21</v>
      </c>
    </row>
    <row r="44" spans="1:15" ht="15.75" x14ac:dyDescent="0.25">
      <c r="B44" s="11"/>
      <c r="C44" s="12"/>
      <c r="D44" s="12"/>
      <c r="E44" s="13" t="s">
        <v>39</v>
      </c>
    </row>
    <row r="45" spans="1:15" ht="15.75" x14ac:dyDescent="0.25">
      <c r="B45" s="11"/>
      <c r="C45" s="12"/>
      <c r="D45" s="12"/>
      <c r="E45" s="13" t="s">
        <v>72</v>
      </c>
    </row>
    <row r="46" spans="1:15" ht="15.75" x14ac:dyDescent="0.25">
      <c r="B46" s="11"/>
      <c r="C46" s="12"/>
      <c r="D46" s="12"/>
      <c r="E46" s="13" t="s">
        <v>22</v>
      </c>
    </row>
    <row r="47" spans="1:15" ht="15.75" x14ac:dyDescent="0.25">
      <c r="B47" s="15" t="s">
        <v>23</v>
      </c>
      <c r="C47" s="12"/>
      <c r="D47" s="12"/>
      <c r="E47" s="13" t="s">
        <v>24</v>
      </c>
    </row>
  </sheetData>
  <sortState ref="A8:S28">
    <sortCondition descending="1" ref="O10"/>
  </sortState>
  <mergeCells count="5">
    <mergeCell ref="A1:L1"/>
    <mergeCell ref="A2:L2"/>
    <mergeCell ref="A3:O3"/>
    <mergeCell ref="A4:L4"/>
    <mergeCell ref="A5:L5"/>
  </mergeCells>
  <pageMargins left="0.7" right="0.7" top="0.75" bottom="0.75" header="0.3" footer="0.3"/>
  <pageSetup paperSize="9" scale="87" orientation="landscape" r:id="rId1"/>
  <rowBreaks count="1" manualBreakCount="1">
    <brk id="23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zoomScale="80" zoomScaleSheetLayoutView="80" workbookViewId="0">
      <selection activeCell="A7" sqref="A7"/>
    </sheetView>
  </sheetViews>
  <sheetFormatPr defaultRowHeight="15" x14ac:dyDescent="0.25"/>
  <cols>
    <col min="1" max="1" width="4.5703125" customWidth="1"/>
    <col min="2" max="2" width="19.85546875" customWidth="1"/>
    <col min="3" max="3" width="14.7109375" customWidth="1"/>
    <col min="4" max="4" width="19.28515625" customWidth="1"/>
    <col min="5" max="5" width="23.28515625" customWidth="1"/>
    <col min="6" max="6" width="5.140625" customWidth="1"/>
    <col min="7" max="7" width="14.7109375" customWidth="1"/>
    <col min="8" max="11" width="5.7109375" customWidth="1"/>
    <col min="12" max="12" width="7.7109375" customWidth="1"/>
    <col min="13" max="14" width="5.7109375" customWidth="1"/>
    <col min="15" max="15" width="7.7109375" customWidth="1"/>
  </cols>
  <sheetData>
    <row r="1" spans="1:15" ht="15.75" x14ac:dyDescent="0.25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5" ht="15.75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5" x14ac:dyDescent="0.25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5.75" x14ac:dyDescent="0.25">
      <c r="A4" s="79" t="s">
        <v>74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5" ht="15.75" x14ac:dyDescent="0.25">
      <c r="A5" s="79" t="s">
        <v>161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5" x14ac:dyDescent="0.25">
      <c r="B6" s="1"/>
    </row>
    <row r="7" spans="1:15" ht="76.5" x14ac:dyDescent="0.25">
      <c r="A7" s="2" t="s">
        <v>3</v>
      </c>
      <c r="B7" s="3" t="s">
        <v>4</v>
      </c>
      <c r="C7" s="2" t="s">
        <v>5</v>
      </c>
      <c r="D7" s="2" t="s">
        <v>6</v>
      </c>
      <c r="E7" s="2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2" t="s">
        <v>14</v>
      </c>
      <c r="M7" s="2" t="s">
        <v>15</v>
      </c>
      <c r="N7" s="2" t="s">
        <v>16</v>
      </c>
      <c r="O7" s="2" t="s">
        <v>17</v>
      </c>
    </row>
    <row r="8" spans="1:15" ht="22.5" customHeight="1" x14ac:dyDescent="0.25">
      <c r="A8" s="5">
        <v>1</v>
      </c>
      <c r="B8" s="64" t="s">
        <v>178</v>
      </c>
      <c r="C8" s="64" t="s">
        <v>344</v>
      </c>
      <c r="D8" s="64" t="s">
        <v>345</v>
      </c>
      <c r="E8" s="65" t="s">
        <v>33</v>
      </c>
      <c r="F8" s="6">
        <v>11</v>
      </c>
      <c r="G8" s="6" t="s">
        <v>179</v>
      </c>
      <c r="H8" s="22">
        <v>30</v>
      </c>
      <c r="I8" s="22">
        <v>25</v>
      </c>
      <c r="J8" s="22">
        <v>17</v>
      </c>
      <c r="K8" s="22">
        <v>22</v>
      </c>
      <c r="L8" s="7">
        <f t="shared" ref="L8:L41" si="0">SUM(H8:K8)</f>
        <v>94</v>
      </c>
      <c r="M8" s="22">
        <v>1</v>
      </c>
      <c r="N8" s="22" t="s">
        <v>217</v>
      </c>
      <c r="O8" s="28">
        <f t="shared" ref="O8:O41" si="1">L8/140*100</f>
        <v>67.142857142857139</v>
      </c>
    </row>
    <row r="9" spans="1:15" ht="22.5" customHeight="1" x14ac:dyDescent="0.25">
      <c r="A9" s="5">
        <v>2</v>
      </c>
      <c r="B9" s="71" t="s">
        <v>164</v>
      </c>
      <c r="C9" s="36" t="s">
        <v>346</v>
      </c>
      <c r="D9" s="36" t="s">
        <v>347</v>
      </c>
      <c r="E9" s="58" t="s">
        <v>41</v>
      </c>
      <c r="F9" s="6">
        <v>11</v>
      </c>
      <c r="G9" s="6" t="s">
        <v>180</v>
      </c>
      <c r="H9" s="22">
        <v>14</v>
      </c>
      <c r="I9" s="22">
        <v>30</v>
      </c>
      <c r="J9" s="22">
        <v>2</v>
      </c>
      <c r="K9" s="22">
        <v>28</v>
      </c>
      <c r="L9" s="7">
        <f t="shared" si="0"/>
        <v>74</v>
      </c>
      <c r="M9" s="22">
        <v>2</v>
      </c>
      <c r="N9" s="22" t="s">
        <v>218</v>
      </c>
      <c r="O9" s="28">
        <f t="shared" si="1"/>
        <v>52.857142857142861</v>
      </c>
    </row>
    <row r="10" spans="1:15" ht="22.5" customHeight="1" x14ac:dyDescent="0.25">
      <c r="A10" s="5">
        <v>3</v>
      </c>
      <c r="B10" s="71" t="s">
        <v>165</v>
      </c>
      <c r="C10" s="36" t="s">
        <v>348</v>
      </c>
      <c r="D10" s="36" t="s">
        <v>348</v>
      </c>
      <c r="E10" s="58" t="s">
        <v>41</v>
      </c>
      <c r="F10" s="6">
        <v>11</v>
      </c>
      <c r="G10" s="6" t="s">
        <v>181</v>
      </c>
      <c r="H10" s="22">
        <v>14</v>
      </c>
      <c r="I10" s="22">
        <v>28</v>
      </c>
      <c r="J10" s="22">
        <v>2</v>
      </c>
      <c r="K10" s="22">
        <v>30</v>
      </c>
      <c r="L10" s="7">
        <f t="shared" si="0"/>
        <v>74</v>
      </c>
      <c r="M10" s="22">
        <v>2</v>
      </c>
      <c r="N10" s="22" t="s">
        <v>218</v>
      </c>
      <c r="O10" s="28">
        <f t="shared" si="1"/>
        <v>52.857142857142861</v>
      </c>
    </row>
    <row r="11" spans="1:15" ht="22.5" customHeight="1" x14ac:dyDescent="0.25">
      <c r="A11" s="5">
        <v>4</v>
      </c>
      <c r="B11" s="71" t="s">
        <v>166</v>
      </c>
      <c r="C11" s="36" t="s">
        <v>348</v>
      </c>
      <c r="D11" s="36" t="s">
        <v>349</v>
      </c>
      <c r="E11" s="58" t="s">
        <v>41</v>
      </c>
      <c r="F11" s="6">
        <v>11</v>
      </c>
      <c r="G11" s="6" t="s">
        <v>182</v>
      </c>
      <c r="H11" s="22">
        <v>16</v>
      </c>
      <c r="I11" s="22">
        <v>30</v>
      </c>
      <c r="J11" s="22">
        <v>2</v>
      </c>
      <c r="K11" s="22">
        <v>22</v>
      </c>
      <c r="L11" s="7">
        <f t="shared" si="0"/>
        <v>70</v>
      </c>
      <c r="M11" s="22">
        <v>3</v>
      </c>
      <c r="N11" s="22" t="s">
        <v>219</v>
      </c>
      <c r="O11" s="28">
        <f t="shared" si="1"/>
        <v>50</v>
      </c>
    </row>
    <row r="12" spans="1:15" ht="22.5" customHeight="1" x14ac:dyDescent="0.25">
      <c r="A12" s="5">
        <v>5</v>
      </c>
      <c r="B12" s="70" t="s">
        <v>69</v>
      </c>
      <c r="C12" s="70" t="s">
        <v>350</v>
      </c>
      <c r="D12" s="70" t="s">
        <v>351</v>
      </c>
      <c r="E12" s="49" t="s">
        <v>30</v>
      </c>
      <c r="F12" s="6">
        <v>11</v>
      </c>
      <c r="G12" s="6" t="s">
        <v>183</v>
      </c>
      <c r="H12" s="22">
        <v>19</v>
      </c>
      <c r="I12" s="22">
        <v>8</v>
      </c>
      <c r="J12" s="22">
        <v>17</v>
      </c>
      <c r="K12" s="22">
        <v>26</v>
      </c>
      <c r="L12" s="7">
        <f t="shared" si="0"/>
        <v>70</v>
      </c>
      <c r="M12" s="22">
        <v>3</v>
      </c>
      <c r="N12" s="22" t="s">
        <v>219</v>
      </c>
      <c r="O12" s="28">
        <f t="shared" si="1"/>
        <v>50</v>
      </c>
    </row>
    <row r="13" spans="1:15" ht="22.5" customHeight="1" x14ac:dyDescent="0.25">
      <c r="A13" s="5">
        <v>6</v>
      </c>
      <c r="B13" s="64" t="s">
        <v>37</v>
      </c>
      <c r="C13" s="64" t="s">
        <v>346</v>
      </c>
      <c r="D13" s="64" t="s">
        <v>348</v>
      </c>
      <c r="E13" s="65" t="s">
        <v>49</v>
      </c>
      <c r="F13" s="6">
        <v>11</v>
      </c>
      <c r="G13" s="6" t="s">
        <v>185</v>
      </c>
      <c r="H13" s="22">
        <v>4</v>
      </c>
      <c r="I13" s="22">
        <v>0</v>
      </c>
      <c r="J13" s="22">
        <v>2</v>
      </c>
      <c r="K13" s="22">
        <v>29</v>
      </c>
      <c r="L13" s="7">
        <f t="shared" si="0"/>
        <v>35</v>
      </c>
      <c r="M13" s="22">
        <v>4</v>
      </c>
      <c r="N13" s="22"/>
      <c r="O13" s="28">
        <f t="shared" si="1"/>
        <v>25</v>
      </c>
    </row>
    <row r="14" spans="1:15" ht="22.5" customHeight="1" x14ac:dyDescent="0.25">
      <c r="A14" s="5">
        <v>7</v>
      </c>
      <c r="B14" s="64" t="s">
        <v>189</v>
      </c>
      <c r="C14" s="64" t="s">
        <v>350</v>
      </c>
      <c r="D14" s="64" t="s">
        <v>346</v>
      </c>
      <c r="E14" s="65" t="s">
        <v>29</v>
      </c>
      <c r="F14" s="6">
        <v>11</v>
      </c>
      <c r="G14" s="6" t="s">
        <v>190</v>
      </c>
      <c r="H14" s="22">
        <v>0</v>
      </c>
      <c r="I14" s="22">
        <v>23</v>
      </c>
      <c r="J14" s="22">
        <v>0</v>
      </c>
      <c r="K14" s="22">
        <v>12</v>
      </c>
      <c r="L14" s="7">
        <f t="shared" si="0"/>
        <v>35</v>
      </c>
      <c r="M14" s="22">
        <v>4</v>
      </c>
      <c r="N14" s="22"/>
      <c r="O14" s="28">
        <f t="shared" si="1"/>
        <v>25</v>
      </c>
    </row>
    <row r="15" spans="1:15" ht="22.5" customHeight="1" x14ac:dyDescent="0.25">
      <c r="A15" s="5">
        <v>8</v>
      </c>
      <c r="B15" s="36" t="s">
        <v>177</v>
      </c>
      <c r="C15" s="36" t="s">
        <v>352</v>
      </c>
      <c r="D15" s="36" t="s">
        <v>352</v>
      </c>
      <c r="E15" s="39" t="s">
        <v>26</v>
      </c>
      <c r="F15" s="6">
        <v>11</v>
      </c>
      <c r="G15" s="6" t="s">
        <v>186</v>
      </c>
      <c r="H15" s="22">
        <v>0</v>
      </c>
      <c r="I15" s="22">
        <v>0</v>
      </c>
      <c r="J15" s="22">
        <v>3</v>
      </c>
      <c r="K15" s="22">
        <v>30</v>
      </c>
      <c r="L15" s="7">
        <f t="shared" si="0"/>
        <v>33</v>
      </c>
      <c r="M15" s="22">
        <v>5</v>
      </c>
      <c r="N15" s="22"/>
      <c r="O15" s="28">
        <f t="shared" si="1"/>
        <v>23.571428571428569</v>
      </c>
    </row>
    <row r="16" spans="1:15" ht="22.5" customHeight="1" x14ac:dyDescent="0.25">
      <c r="A16" s="5">
        <v>9</v>
      </c>
      <c r="B16" s="38" t="s">
        <v>65</v>
      </c>
      <c r="C16" s="38" t="s">
        <v>353</v>
      </c>
      <c r="D16" s="38" t="s">
        <v>353</v>
      </c>
      <c r="E16" s="39" t="s">
        <v>51</v>
      </c>
      <c r="F16" s="6">
        <v>11</v>
      </c>
      <c r="G16" s="6" t="s">
        <v>203</v>
      </c>
      <c r="H16" s="22">
        <v>0</v>
      </c>
      <c r="I16" s="22">
        <v>24</v>
      </c>
      <c r="J16" s="22">
        <v>0</v>
      </c>
      <c r="K16" s="22">
        <v>9</v>
      </c>
      <c r="L16" s="7">
        <f t="shared" si="0"/>
        <v>33</v>
      </c>
      <c r="M16" s="22">
        <v>5</v>
      </c>
      <c r="N16" s="22"/>
      <c r="O16" s="28">
        <f t="shared" si="1"/>
        <v>23.571428571428569</v>
      </c>
    </row>
    <row r="17" spans="1:15" ht="22.5" customHeight="1" x14ac:dyDescent="0.25">
      <c r="A17" s="5">
        <v>10</v>
      </c>
      <c r="B17" s="68" t="s">
        <v>167</v>
      </c>
      <c r="C17" s="68" t="s">
        <v>351</v>
      </c>
      <c r="D17" s="48" t="s">
        <v>354</v>
      </c>
      <c r="E17" s="39" t="s">
        <v>28</v>
      </c>
      <c r="F17" s="6">
        <v>11</v>
      </c>
      <c r="G17" s="6" t="s">
        <v>184</v>
      </c>
      <c r="H17" s="22">
        <v>10</v>
      </c>
      <c r="I17" s="22">
        <v>2</v>
      </c>
      <c r="J17" s="22">
        <v>2</v>
      </c>
      <c r="K17" s="22">
        <v>17</v>
      </c>
      <c r="L17" s="7">
        <f t="shared" si="0"/>
        <v>31</v>
      </c>
      <c r="M17" s="22">
        <v>6</v>
      </c>
      <c r="N17" s="22"/>
      <c r="O17" s="28">
        <f t="shared" si="1"/>
        <v>22.142857142857142</v>
      </c>
    </row>
    <row r="18" spans="1:15" ht="22.5" customHeight="1" x14ac:dyDescent="0.25">
      <c r="A18" s="5">
        <v>11</v>
      </c>
      <c r="B18" s="64" t="s">
        <v>115</v>
      </c>
      <c r="C18" s="64" t="s">
        <v>351</v>
      </c>
      <c r="D18" s="64" t="s">
        <v>348</v>
      </c>
      <c r="E18" s="65" t="s">
        <v>49</v>
      </c>
      <c r="F18" s="6">
        <v>11</v>
      </c>
      <c r="G18" s="6" t="s">
        <v>188</v>
      </c>
      <c r="H18" s="22">
        <v>4</v>
      </c>
      <c r="I18" s="22">
        <v>0</v>
      </c>
      <c r="J18" s="22">
        <v>0.5</v>
      </c>
      <c r="K18" s="22">
        <v>24</v>
      </c>
      <c r="L18" s="7">
        <f t="shared" si="0"/>
        <v>28.5</v>
      </c>
      <c r="M18" s="22">
        <v>7</v>
      </c>
      <c r="N18" s="22"/>
      <c r="O18" s="28">
        <f t="shared" si="1"/>
        <v>20.357142857142858</v>
      </c>
    </row>
    <row r="19" spans="1:15" ht="22.5" customHeight="1" x14ac:dyDescent="0.25">
      <c r="A19" s="5">
        <v>12</v>
      </c>
      <c r="B19" s="36" t="s">
        <v>63</v>
      </c>
      <c r="C19" s="36" t="s">
        <v>353</v>
      </c>
      <c r="D19" s="36" t="s">
        <v>348</v>
      </c>
      <c r="E19" s="39" t="s">
        <v>26</v>
      </c>
      <c r="F19" s="6">
        <v>11</v>
      </c>
      <c r="G19" s="6" t="s">
        <v>187</v>
      </c>
      <c r="H19" s="22">
        <v>5</v>
      </c>
      <c r="I19" s="22">
        <v>2</v>
      </c>
      <c r="J19" s="22">
        <v>1.5</v>
      </c>
      <c r="K19" s="22">
        <v>20</v>
      </c>
      <c r="L19" s="7">
        <f t="shared" si="0"/>
        <v>28.5</v>
      </c>
      <c r="M19" s="22">
        <v>7</v>
      </c>
      <c r="N19" s="22"/>
      <c r="O19" s="28">
        <f t="shared" si="1"/>
        <v>20.357142857142858</v>
      </c>
    </row>
    <row r="20" spans="1:15" ht="22.5" customHeight="1" x14ac:dyDescent="0.25">
      <c r="A20" s="5">
        <v>13</v>
      </c>
      <c r="B20" s="47" t="s">
        <v>68</v>
      </c>
      <c r="C20" s="47" t="s">
        <v>351</v>
      </c>
      <c r="D20" s="47" t="s">
        <v>355</v>
      </c>
      <c r="E20" s="39" t="s">
        <v>27</v>
      </c>
      <c r="F20" s="6">
        <v>11</v>
      </c>
      <c r="G20" s="6" t="s">
        <v>202</v>
      </c>
      <c r="H20" s="22">
        <v>3</v>
      </c>
      <c r="I20" s="22">
        <v>0</v>
      </c>
      <c r="J20" s="22">
        <v>0</v>
      </c>
      <c r="K20" s="22">
        <v>24</v>
      </c>
      <c r="L20" s="7">
        <f t="shared" si="0"/>
        <v>27</v>
      </c>
      <c r="M20" s="22">
        <v>8</v>
      </c>
      <c r="N20" s="22"/>
      <c r="O20" s="28">
        <f t="shared" si="1"/>
        <v>19.285714285714288</v>
      </c>
    </row>
    <row r="21" spans="1:15" ht="22.5" customHeight="1" x14ac:dyDescent="0.25">
      <c r="A21" s="5">
        <v>14</v>
      </c>
      <c r="B21" s="67" t="s">
        <v>162</v>
      </c>
      <c r="C21" s="67" t="s">
        <v>349</v>
      </c>
      <c r="D21" s="67" t="s">
        <v>351</v>
      </c>
      <c r="E21" s="65" t="s">
        <v>27</v>
      </c>
      <c r="F21" s="6">
        <v>11</v>
      </c>
      <c r="G21" s="6" t="s">
        <v>201</v>
      </c>
      <c r="H21" s="22">
        <v>0</v>
      </c>
      <c r="I21" s="22">
        <v>26</v>
      </c>
      <c r="J21" s="22">
        <v>0</v>
      </c>
      <c r="K21" s="22">
        <v>0</v>
      </c>
      <c r="L21" s="7">
        <f t="shared" si="0"/>
        <v>26</v>
      </c>
      <c r="M21" s="22">
        <v>9</v>
      </c>
      <c r="N21" s="22"/>
      <c r="O21" s="28">
        <f t="shared" si="1"/>
        <v>18.571428571428573</v>
      </c>
    </row>
    <row r="22" spans="1:15" ht="22.5" customHeight="1" x14ac:dyDescent="0.25">
      <c r="A22" s="5">
        <v>15</v>
      </c>
      <c r="B22" s="68" t="s">
        <v>35</v>
      </c>
      <c r="C22" s="68" t="s">
        <v>356</v>
      </c>
      <c r="D22" s="48" t="s">
        <v>348</v>
      </c>
      <c r="E22" s="39" t="s">
        <v>28</v>
      </c>
      <c r="F22" s="6">
        <v>11</v>
      </c>
      <c r="G22" s="6" t="s">
        <v>200</v>
      </c>
      <c r="H22" s="22">
        <v>6</v>
      </c>
      <c r="I22" s="22">
        <v>2</v>
      </c>
      <c r="J22" s="22">
        <v>2</v>
      </c>
      <c r="K22" s="22">
        <v>15</v>
      </c>
      <c r="L22" s="7">
        <f t="shared" si="0"/>
        <v>25</v>
      </c>
      <c r="M22" s="22">
        <v>10</v>
      </c>
      <c r="N22" s="22"/>
      <c r="O22" s="28">
        <f t="shared" si="1"/>
        <v>17.857142857142858</v>
      </c>
    </row>
    <row r="23" spans="1:15" ht="22.5" customHeight="1" x14ac:dyDescent="0.25">
      <c r="A23" s="5">
        <v>16</v>
      </c>
      <c r="B23" s="68" t="s">
        <v>78</v>
      </c>
      <c r="C23" s="68" t="s">
        <v>355</v>
      </c>
      <c r="D23" s="74" t="s">
        <v>347</v>
      </c>
      <c r="E23" s="39" t="s">
        <v>28</v>
      </c>
      <c r="F23" s="6">
        <v>11</v>
      </c>
      <c r="G23" s="6" t="s">
        <v>198</v>
      </c>
      <c r="H23" s="22">
        <v>8</v>
      </c>
      <c r="I23" s="22">
        <v>0.5</v>
      </c>
      <c r="J23" s="22">
        <v>3</v>
      </c>
      <c r="K23" s="22">
        <v>12</v>
      </c>
      <c r="L23" s="7">
        <f t="shared" si="0"/>
        <v>23.5</v>
      </c>
      <c r="M23" s="22">
        <v>11</v>
      </c>
      <c r="N23" s="22"/>
      <c r="O23" s="28">
        <f t="shared" si="1"/>
        <v>16.785714285714285</v>
      </c>
    </row>
    <row r="24" spans="1:15" ht="22.5" customHeight="1" x14ac:dyDescent="0.25">
      <c r="A24" s="5">
        <v>17</v>
      </c>
      <c r="B24" s="72" t="s">
        <v>36</v>
      </c>
      <c r="C24" s="72" t="s">
        <v>348</v>
      </c>
      <c r="D24" s="72" t="s">
        <v>347</v>
      </c>
      <c r="E24" s="39" t="s">
        <v>18</v>
      </c>
      <c r="F24" s="6">
        <v>11</v>
      </c>
      <c r="G24" s="6" t="s">
        <v>199</v>
      </c>
      <c r="H24" s="22">
        <v>10</v>
      </c>
      <c r="I24" s="22">
        <v>6</v>
      </c>
      <c r="J24" s="22">
        <v>6</v>
      </c>
      <c r="K24" s="22">
        <v>0</v>
      </c>
      <c r="L24" s="7">
        <f t="shared" si="0"/>
        <v>22</v>
      </c>
      <c r="M24" s="22">
        <v>12</v>
      </c>
      <c r="N24" s="22"/>
      <c r="O24" s="28">
        <f t="shared" si="1"/>
        <v>15.714285714285714</v>
      </c>
    </row>
    <row r="25" spans="1:15" ht="22.5" customHeight="1" x14ac:dyDescent="0.25">
      <c r="A25" s="5">
        <v>18</v>
      </c>
      <c r="B25" s="70" t="s">
        <v>176</v>
      </c>
      <c r="C25" s="70" t="s">
        <v>348</v>
      </c>
      <c r="D25" s="70" t="s">
        <v>346</v>
      </c>
      <c r="E25" s="49" t="s">
        <v>30</v>
      </c>
      <c r="F25" s="6">
        <v>11</v>
      </c>
      <c r="G25" s="6" t="s">
        <v>196</v>
      </c>
      <c r="H25" s="22">
        <v>10</v>
      </c>
      <c r="I25" s="22">
        <v>2</v>
      </c>
      <c r="J25" s="22">
        <v>6</v>
      </c>
      <c r="K25" s="22">
        <v>2</v>
      </c>
      <c r="L25" s="7">
        <f t="shared" si="0"/>
        <v>20</v>
      </c>
      <c r="M25" s="22">
        <v>13</v>
      </c>
      <c r="N25" s="22"/>
      <c r="O25" s="28">
        <f t="shared" si="1"/>
        <v>14.285714285714285</v>
      </c>
    </row>
    <row r="26" spans="1:15" ht="22.5" customHeight="1" x14ac:dyDescent="0.25">
      <c r="A26" s="5">
        <v>19</v>
      </c>
      <c r="B26" s="47" t="s">
        <v>58</v>
      </c>
      <c r="C26" s="47" t="s">
        <v>349</v>
      </c>
      <c r="D26" s="47" t="s">
        <v>352</v>
      </c>
      <c r="E26" s="39" t="s">
        <v>61</v>
      </c>
      <c r="F26" s="6">
        <v>11</v>
      </c>
      <c r="G26" s="6" t="s">
        <v>197</v>
      </c>
      <c r="H26" s="22">
        <v>0</v>
      </c>
      <c r="I26" s="22">
        <v>0</v>
      </c>
      <c r="J26" s="22">
        <v>0</v>
      </c>
      <c r="K26" s="22">
        <v>20</v>
      </c>
      <c r="L26" s="7">
        <f t="shared" si="0"/>
        <v>20</v>
      </c>
      <c r="M26" s="22">
        <v>13</v>
      </c>
      <c r="N26" s="22"/>
      <c r="O26" s="28">
        <f t="shared" si="1"/>
        <v>14.285714285714285</v>
      </c>
    </row>
    <row r="27" spans="1:15" ht="22.5" customHeight="1" x14ac:dyDescent="0.25">
      <c r="A27" s="5">
        <v>20</v>
      </c>
      <c r="B27" s="70" t="s">
        <v>175</v>
      </c>
      <c r="C27" s="70" t="s">
        <v>348</v>
      </c>
      <c r="D27" s="70" t="s">
        <v>348</v>
      </c>
      <c r="E27" s="49" t="s">
        <v>30</v>
      </c>
      <c r="F27" s="6">
        <v>11</v>
      </c>
      <c r="G27" s="6" t="s">
        <v>195</v>
      </c>
      <c r="H27" s="22">
        <v>3</v>
      </c>
      <c r="I27" s="22">
        <v>6</v>
      </c>
      <c r="J27" s="22">
        <v>0</v>
      </c>
      <c r="K27" s="22">
        <v>9.5</v>
      </c>
      <c r="L27" s="7">
        <f t="shared" si="0"/>
        <v>18.5</v>
      </c>
      <c r="M27" s="22">
        <v>14</v>
      </c>
      <c r="N27" s="22"/>
      <c r="O27" s="28">
        <f t="shared" si="1"/>
        <v>13.214285714285715</v>
      </c>
    </row>
    <row r="28" spans="1:15" ht="22.5" customHeight="1" x14ac:dyDescent="0.25">
      <c r="A28" s="5">
        <v>21</v>
      </c>
      <c r="B28" s="47" t="s">
        <v>62</v>
      </c>
      <c r="C28" s="47" t="s">
        <v>357</v>
      </c>
      <c r="D28" s="48" t="s">
        <v>353</v>
      </c>
      <c r="E28" s="39" t="s">
        <v>28</v>
      </c>
      <c r="F28" s="6">
        <v>11</v>
      </c>
      <c r="G28" s="6" t="s">
        <v>212</v>
      </c>
      <c r="H28" s="22">
        <v>5</v>
      </c>
      <c r="I28" s="22">
        <v>0</v>
      </c>
      <c r="J28" s="22">
        <v>0</v>
      </c>
      <c r="K28" s="22">
        <v>13</v>
      </c>
      <c r="L28" s="7">
        <f t="shared" si="0"/>
        <v>18</v>
      </c>
      <c r="M28" s="22">
        <v>15</v>
      </c>
      <c r="N28" s="22"/>
      <c r="O28" s="28">
        <f t="shared" si="1"/>
        <v>12.857142857142856</v>
      </c>
    </row>
    <row r="29" spans="1:15" ht="22.5" customHeight="1" x14ac:dyDescent="0.25">
      <c r="A29" s="5">
        <v>22</v>
      </c>
      <c r="B29" s="64" t="s">
        <v>192</v>
      </c>
      <c r="C29" s="64" t="s">
        <v>349</v>
      </c>
      <c r="D29" s="64" t="s">
        <v>350</v>
      </c>
      <c r="E29" s="65" t="s">
        <v>193</v>
      </c>
      <c r="F29" s="6">
        <v>12</v>
      </c>
      <c r="G29" s="6" t="s">
        <v>194</v>
      </c>
      <c r="H29" s="22">
        <v>10</v>
      </c>
      <c r="I29" s="22">
        <v>0</v>
      </c>
      <c r="J29" s="22">
        <v>0</v>
      </c>
      <c r="K29" s="22">
        <v>7</v>
      </c>
      <c r="L29" s="7">
        <f t="shared" si="0"/>
        <v>17</v>
      </c>
      <c r="M29" s="22">
        <v>16</v>
      </c>
      <c r="N29" s="22"/>
      <c r="O29" s="28">
        <f t="shared" si="1"/>
        <v>12.142857142857142</v>
      </c>
    </row>
    <row r="30" spans="1:15" ht="22.5" customHeight="1" x14ac:dyDescent="0.25">
      <c r="A30" s="5">
        <v>23</v>
      </c>
      <c r="B30" s="64" t="s">
        <v>168</v>
      </c>
      <c r="C30" s="64" t="s">
        <v>358</v>
      </c>
      <c r="D30" s="64" t="s">
        <v>346</v>
      </c>
      <c r="E30" s="65" t="s">
        <v>49</v>
      </c>
      <c r="F30" s="6">
        <v>11</v>
      </c>
      <c r="G30" s="6" t="s">
        <v>216</v>
      </c>
      <c r="H30" s="22">
        <v>0</v>
      </c>
      <c r="I30" s="22">
        <v>0</v>
      </c>
      <c r="J30" s="22">
        <v>0</v>
      </c>
      <c r="K30" s="22">
        <v>14</v>
      </c>
      <c r="L30" s="7">
        <f t="shared" si="0"/>
        <v>14</v>
      </c>
      <c r="M30" s="22">
        <v>17</v>
      </c>
      <c r="N30" s="22"/>
      <c r="O30" s="28">
        <f t="shared" si="1"/>
        <v>10</v>
      </c>
    </row>
    <row r="31" spans="1:15" ht="22.5" customHeight="1" x14ac:dyDescent="0.25">
      <c r="A31" s="5">
        <v>24</v>
      </c>
      <c r="B31" s="72" t="s">
        <v>64</v>
      </c>
      <c r="C31" s="72" t="s">
        <v>353</v>
      </c>
      <c r="D31" s="72" t="s">
        <v>348</v>
      </c>
      <c r="E31" s="39" t="s">
        <v>18</v>
      </c>
      <c r="F31" s="6">
        <v>11</v>
      </c>
      <c r="G31" s="6" t="s">
        <v>215</v>
      </c>
      <c r="H31" s="22">
        <v>8</v>
      </c>
      <c r="I31" s="22">
        <v>1</v>
      </c>
      <c r="J31" s="22">
        <v>1</v>
      </c>
      <c r="K31" s="22">
        <v>0</v>
      </c>
      <c r="L31" s="7">
        <f t="shared" si="0"/>
        <v>10</v>
      </c>
      <c r="M31" s="22">
        <v>18</v>
      </c>
      <c r="N31" s="22"/>
      <c r="O31" s="28">
        <f t="shared" si="1"/>
        <v>7.1428571428571423</v>
      </c>
    </row>
    <row r="32" spans="1:15" ht="22.5" customHeight="1" x14ac:dyDescent="0.25">
      <c r="A32" s="5">
        <v>25</v>
      </c>
      <c r="B32" s="70" t="s">
        <v>174</v>
      </c>
      <c r="C32" s="70" t="s">
        <v>353</v>
      </c>
      <c r="D32" s="70" t="s">
        <v>348</v>
      </c>
      <c r="E32" s="76" t="s">
        <v>30</v>
      </c>
      <c r="F32" s="6">
        <v>11</v>
      </c>
      <c r="G32" s="6" t="s">
        <v>211</v>
      </c>
      <c r="H32" s="22">
        <v>1</v>
      </c>
      <c r="I32" s="22">
        <v>0</v>
      </c>
      <c r="J32" s="22">
        <v>0</v>
      </c>
      <c r="K32" s="22">
        <v>7.5</v>
      </c>
      <c r="L32" s="7">
        <f t="shared" si="0"/>
        <v>8.5</v>
      </c>
      <c r="M32" s="22">
        <v>19</v>
      </c>
      <c r="N32" s="22"/>
      <c r="O32" s="28">
        <f t="shared" si="1"/>
        <v>6.0714285714285712</v>
      </c>
    </row>
    <row r="33" spans="1:15" ht="22.5" customHeight="1" x14ac:dyDescent="0.25">
      <c r="A33" s="5">
        <v>26</v>
      </c>
      <c r="B33" s="69" t="s">
        <v>173</v>
      </c>
      <c r="C33" s="69" t="s">
        <v>347</v>
      </c>
      <c r="D33" s="69" t="s">
        <v>358</v>
      </c>
      <c r="E33" s="39" t="s">
        <v>42</v>
      </c>
      <c r="F33" s="6">
        <v>11</v>
      </c>
      <c r="G33" s="6" t="s">
        <v>214</v>
      </c>
      <c r="H33" s="22">
        <v>0</v>
      </c>
      <c r="I33" s="22">
        <v>8</v>
      </c>
      <c r="J33" s="22">
        <v>0</v>
      </c>
      <c r="K33" s="22">
        <v>0</v>
      </c>
      <c r="L33" s="7">
        <f t="shared" si="0"/>
        <v>8</v>
      </c>
      <c r="M33" s="22">
        <v>20</v>
      </c>
      <c r="N33" s="22"/>
      <c r="O33" s="28">
        <f t="shared" si="1"/>
        <v>5.7142857142857144</v>
      </c>
    </row>
    <row r="34" spans="1:15" ht="22.5" customHeight="1" x14ac:dyDescent="0.25">
      <c r="A34" s="5">
        <v>27</v>
      </c>
      <c r="B34" s="68" t="s">
        <v>66</v>
      </c>
      <c r="C34" s="68" t="s">
        <v>346</v>
      </c>
      <c r="D34" s="48" t="s">
        <v>348</v>
      </c>
      <c r="E34" s="39" t="s">
        <v>28</v>
      </c>
      <c r="F34" s="60">
        <v>11</v>
      </c>
      <c r="G34" s="6" t="s">
        <v>213</v>
      </c>
      <c r="H34" s="22">
        <v>5</v>
      </c>
      <c r="I34" s="22">
        <v>0</v>
      </c>
      <c r="J34" s="22">
        <v>2</v>
      </c>
      <c r="K34" s="22">
        <v>0</v>
      </c>
      <c r="L34" s="7">
        <f t="shared" si="0"/>
        <v>7</v>
      </c>
      <c r="M34" s="22">
        <v>21</v>
      </c>
      <c r="N34" s="22"/>
      <c r="O34" s="28">
        <f t="shared" si="1"/>
        <v>5</v>
      </c>
    </row>
    <row r="35" spans="1:15" ht="22.5" customHeight="1" x14ac:dyDescent="0.25">
      <c r="A35" s="5">
        <v>28</v>
      </c>
      <c r="B35" s="64" t="s">
        <v>169</v>
      </c>
      <c r="C35" s="64" t="s">
        <v>349</v>
      </c>
      <c r="D35" s="64" t="s">
        <v>348</v>
      </c>
      <c r="E35" s="65" t="s">
        <v>49</v>
      </c>
      <c r="F35" s="7">
        <v>11</v>
      </c>
      <c r="G35" s="6" t="s">
        <v>210</v>
      </c>
      <c r="H35" s="22">
        <v>0</v>
      </c>
      <c r="I35" s="22">
        <v>0</v>
      </c>
      <c r="J35" s="22">
        <v>0</v>
      </c>
      <c r="K35" s="22">
        <v>5</v>
      </c>
      <c r="L35" s="7">
        <f t="shared" si="0"/>
        <v>5</v>
      </c>
      <c r="M35" s="22">
        <v>22</v>
      </c>
      <c r="N35" s="22"/>
      <c r="O35" s="28">
        <f t="shared" si="1"/>
        <v>3.5714285714285712</v>
      </c>
    </row>
    <row r="36" spans="1:15" ht="22.5" customHeight="1" x14ac:dyDescent="0.25">
      <c r="A36" s="5">
        <v>29</v>
      </c>
      <c r="B36" s="67" t="s">
        <v>163</v>
      </c>
      <c r="C36" s="67" t="s">
        <v>351</v>
      </c>
      <c r="D36" s="67" t="s">
        <v>358</v>
      </c>
      <c r="E36" s="65" t="s">
        <v>27</v>
      </c>
      <c r="F36" s="7">
        <v>11</v>
      </c>
      <c r="G36" s="6" t="s">
        <v>209</v>
      </c>
      <c r="H36" s="22">
        <v>0</v>
      </c>
      <c r="I36" s="22">
        <v>0</v>
      </c>
      <c r="J36" s="22">
        <v>0</v>
      </c>
      <c r="K36" s="22">
        <v>3</v>
      </c>
      <c r="L36" s="7">
        <f t="shared" si="0"/>
        <v>3</v>
      </c>
      <c r="M36" s="22">
        <v>23</v>
      </c>
      <c r="N36" s="22"/>
      <c r="O36" s="28">
        <f t="shared" si="1"/>
        <v>2.1428571428571428</v>
      </c>
    </row>
    <row r="37" spans="1:15" ht="22.5" customHeight="1" x14ac:dyDescent="0.25">
      <c r="A37" s="5">
        <v>30</v>
      </c>
      <c r="B37" s="64" t="s">
        <v>207</v>
      </c>
      <c r="C37" s="64" t="s">
        <v>355</v>
      </c>
      <c r="D37" s="64" t="s">
        <v>348</v>
      </c>
      <c r="E37" s="65" t="s">
        <v>49</v>
      </c>
      <c r="F37" s="7">
        <v>11</v>
      </c>
      <c r="G37" s="6" t="s">
        <v>208</v>
      </c>
      <c r="H37" s="22">
        <v>2</v>
      </c>
      <c r="I37" s="22">
        <v>0</v>
      </c>
      <c r="J37" s="22">
        <v>0.5</v>
      </c>
      <c r="K37" s="22">
        <v>0</v>
      </c>
      <c r="L37" s="7">
        <f t="shared" si="0"/>
        <v>2.5</v>
      </c>
      <c r="M37" s="22">
        <v>24</v>
      </c>
      <c r="N37" s="22"/>
      <c r="O37" s="28">
        <f t="shared" si="1"/>
        <v>1.7857142857142856</v>
      </c>
    </row>
    <row r="38" spans="1:15" ht="22.5" customHeight="1" x14ac:dyDescent="0.25">
      <c r="A38" s="5">
        <v>31</v>
      </c>
      <c r="B38" s="69" t="s">
        <v>170</v>
      </c>
      <c r="C38" s="69" t="s">
        <v>351</v>
      </c>
      <c r="D38" s="69" t="s">
        <v>359</v>
      </c>
      <c r="E38" s="39" t="s">
        <v>42</v>
      </c>
      <c r="F38" s="7">
        <v>11</v>
      </c>
      <c r="G38" s="6" t="s">
        <v>205</v>
      </c>
      <c r="H38" s="22">
        <v>0</v>
      </c>
      <c r="I38" s="22">
        <v>0</v>
      </c>
      <c r="J38" s="22">
        <v>1</v>
      </c>
      <c r="K38" s="22">
        <v>0</v>
      </c>
      <c r="L38" s="7">
        <f t="shared" si="0"/>
        <v>1</v>
      </c>
      <c r="M38" s="22">
        <v>25</v>
      </c>
      <c r="N38" s="22"/>
      <c r="O38" s="28">
        <f t="shared" si="1"/>
        <v>0.7142857142857143</v>
      </c>
    </row>
    <row r="39" spans="1:15" s="30" customFormat="1" ht="22.5" customHeight="1" x14ac:dyDescent="0.25">
      <c r="A39" s="5">
        <v>32</v>
      </c>
      <c r="B39" s="69" t="s">
        <v>172</v>
      </c>
      <c r="C39" s="69" t="s">
        <v>353</v>
      </c>
      <c r="D39" s="69" t="s">
        <v>348</v>
      </c>
      <c r="E39" s="39" t="s">
        <v>42</v>
      </c>
      <c r="F39" s="7">
        <v>11</v>
      </c>
      <c r="G39" s="6" t="s">
        <v>206</v>
      </c>
      <c r="H39" s="22">
        <v>0</v>
      </c>
      <c r="I39" s="22">
        <v>0</v>
      </c>
      <c r="J39" s="22">
        <v>1</v>
      </c>
      <c r="K39" s="22">
        <v>0</v>
      </c>
      <c r="L39" s="7">
        <f t="shared" si="0"/>
        <v>1</v>
      </c>
      <c r="M39" s="22">
        <v>25</v>
      </c>
      <c r="N39" s="22"/>
      <c r="O39" s="28">
        <f t="shared" si="1"/>
        <v>0.7142857142857143</v>
      </c>
    </row>
    <row r="40" spans="1:15" ht="22.5" customHeight="1" x14ac:dyDescent="0.25">
      <c r="A40" s="5">
        <v>33</v>
      </c>
      <c r="B40" s="69" t="s">
        <v>171</v>
      </c>
      <c r="C40" s="69" t="s">
        <v>354</v>
      </c>
      <c r="D40" s="69" t="s">
        <v>346</v>
      </c>
      <c r="E40" s="39" t="s">
        <v>42</v>
      </c>
      <c r="F40" s="6">
        <v>11</v>
      </c>
      <c r="G40" s="6" t="s">
        <v>204</v>
      </c>
      <c r="H40" s="22">
        <v>0</v>
      </c>
      <c r="I40" s="22">
        <v>0</v>
      </c>
      <c r="J40" s="22">
        <v>1</v>
      </c>
      <c r="K40" s="22">
        <v>0</v>
      </c>
      <c r="L40" s="7">
        <f t="shared" si="0"/>
        <v>1</v>
      </c>
      <c r="M40" s="22">
        <v>25</v>
      </c>
      <c r="N40" s="22"/>
      <c r="O40" s="28">
        <f t="shared" si="1"/>
        <v>0.7142857142857143</v>
      </c>
    </row>
    <row r="41" spans="1:15" ht="18.75" x14ac:dyDescent="0.25">
      <c r="A41" s="5">
        <v>34</v>
      </c>
      <c r="B41" s="46" t="s">
        <v>70</v>
      </c>
      <c r="C41" s="46" t="s">
        <v>356</v>
      </c>
      <c r="D41" s="46" t="s">
        <v>345</v>
      </c>
      <c r="E41" s="29" t="s">
        <v>71</v>
      </c>
      <c r="F41" s="59">
        <v>11</v>
      </c>
      <c r="G41" s="6" t="s">
        <v>191</v>
      </c>
      <c r="H41" s="22">
        <v>0</v>
      </c>
      <c r="I41" s="22">
        <v>1</v>
      </c>
      <c r="J41" s="22">
        <v>0</v>
      </c>
      <c r="K41" s="22">
        <v>0</v>
      </c>
      <c r="L41" s="7">
        <f t="shared" si="0"/>
        <v>1</v>
      </c>
      <c r="M41" s="22">
        <v>25</v>
      </c>
      <c r="N41" s="22"/>
      <c r="O41" s="28">
        <f t="shared" si="1"/>
        <v>0.7142857142857143</v>
      </c>
    </row>
    <row r="42" spans="1:15" ht="18.75" x14ac:dyDescent="0.25">
      <c r="A42" s="18"/>
      <c r="B42" s="77"/>
      <c r="C42" s="77"/>
      <c r="D42" s="77"/>
      <c r="E42" s="41"/>
      <c r="F42" s="62"/>
      <c r="G42" s="18"/>
      <c r="H42" s="62"/>
      <c r="I42" s="62"/>
      <c r="J42" s="62"/>
      <c r="K42" s="62"/>
      <c r="L42" s="18"/>
      <c r="M42" s="62"/>
      <c r="N42" s="62"/>
      <c r="O42" s="33"/>
    </row>
    <row r="43" spans="1:15" ht="15.75" x14ac:dyDescent="0.25">
      <c r="A43" s="18"/>
      <c r="B43" s="14" t="s">
        <v>19</v>
      </c>
      <c r="C43" s="12"/>
      <c r="D43" s="12"/>
      <c r="E43" s="13" t="s">
        <v>75</v>
      </c>
      <c r="F43" s="18"/>
      <c r="G43" s="18"/>
      <c r="H43" s="18"/>
      <c r="I43" s="18"/>
      <c r="J43" s="18"/>
      <c r="K43" s="18"/>
      <c r="L43" s="18"/>
      <c r="M43" s="18"/>
      <c r="N43" s="18"/>
      <c r="O43" s="23"/>
    </row>
    <row r="44" spans="1:15" ht="15.75" x14ac:dyDescent="0.25">
      <c r="A44" s="18"/>
      <c r="B44" s="14" t="s">
        <v>20</v>
      </c>
      <c r="C44" s="12"/>
      <c r="D44" s="12"/>
      <c r="E44" s="13" t="s">
        <v>21</v>
      </c>
      <c r="F44" s="18"/>
      <c r="G44" s="18"/>
      <c r="H44" s="18"/>
      <c r="I44" s="18"/>
      <c r="J44" s="18"/>
      <c r="K44" s="18"/>
      <c r="L44" s="18"/>
      <c r="M44" s="18"/>
      <c r="N44" s="18"/>
      <c r="O44" s="23"/>
    </row>
    <row r="45" spans="1:15" ht="15.75" x14ac:dyDescent="0.25">
      <c r="B45" s="11"/>
      <c r="C45" s="12"/>
      <c r="D45" s="12"/>
      <c r="E45" s="13" t="s">
        <v>39</v>
      </c>
    </row>
    <row r="46" spans="1:15" ht="15.75" x14ac:dyDescent="0.25">
      <c r="B46" s="11"/>
      <c r="C46" s="12"/>
      <c r="D46" s="12"/>
      <c r="E46" s="13" t="s">
        <v>22</v>
      </c>
    </row>
    <row r="47" spans="1:15" ht="15.75" x14ac:dyDescent="0.25">
      <c r="B47" s="11"/>
      <c r="C47" s="12"/>
      <c r="D47" s="12"/>
      <c r="E47" s="13" t="s">
        <v>72</v>
      </c>
    </row>
    <row r="48" spans="1:15" ht="15.75" x14ac:dyDescent="0.25">
      <c r="B48" s="15" t="s">
        <v>23</v>
      </c>
      <c r="C48" s="12"/>
      <c r="D48" s="12"/>
      <c r="E48" s="13" t="s">
        <v>24</v>
      </c>
    </row>
  </sheetData>
  <mergeCells count="5">
    <mergeCell ref="A1:L1"/>
    <mergeCell ref="A2:L2"/>
    <mergeCell ref="A3:O3"/>
    <mergeCell ref="A4:L4"/>
    <mergeCell ref="A5:L5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 кл</vt:lpstr>
      <vt:lpstr>8 кл</vt:lpstr>
      <vt:lpstr>9 кл</vt:lpstr>
      <vt:lpstr>10 кл</vt:lpstr>
      <vt:lpstr>11кл</vt:lpstr>
      <vt:lpstr>'7 кл'!Область_печати</vt:lpstr>
      <vt:lpstr>'8 кл'!Область_печати</vt:lpstr>
      <vt:lpstr>'9 кл'!Область_печати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2020-12-18T09:00:58Z</dcterms:modified>
</cp:coreProperties>
</file>