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950" activeTab="4"/>
  </bookViews>
  <sheets>
    <sheet name="7 кл" sheetId="1" r:id="rId1"/>
    <sheet name="8 кл" sheetId="2" r:id="rId2"/>
    <sheet name="9 кл" sheetId="3" r:id="rId3"/>
    <sheet name="10 кл" sheetId="4" r:id="rId4"/>
    <sheet name="11кл" sheetId="5" r:id="rId5"/>
  </sheets>
  <definedNames>
    <definedName name="_xlnm._FilterDatabase" localSheetId="3" hidden="1">'10 кл'!$A$7:$N$28</definedName>
    <definedName name="_xlnm._FilterDatabase" localSheetId="4" hidden="1">'11кл'!$A$7:$N$27</definedName>
    <definedName name="_xlnm._FilterDatabase" localSheetId="1" hidden="1">'8 кл'!$L$8:$L$47</definedName>
  </definedNames>
  <calcPr fullCalcOnLoad="1"/>
</workbook>
</file>

<file path=xl/sharedStrings.xml><?xml version="1.0" encoding="utf-8"?>
<sst xmlns="http://schemas.openxmlformats.org/spreadsheetml/2006/main" count="366" uniqueCount="274">
  <si>
    <t>07 ноября 2017 г.</t>
  </si>
  <si>
    <t xml:space="preserve">ТЮМЕНСКАЯ ОБЛАСТЬ </t>
  </si>
  <si>
    <t xml:space="preserve">II МУНИЦИПАЛЬНЫЙ ЭТАП ВСЕРОССИЙСКОЙ ОЛИМПИАДЫ  ШКОЛЬНИКОВ </t>
  </si>
  <si>
    <t>ПО ОБЩЕОБРАЗОВАТЕЛЬНЫМ  ПРЕДМЕТАМ</t>
  </si>
  <si>
    <t>В 2017-2018 УЧЕБНОМ ГОДУ</t>
  </si>
  <si>
    <r>
      <t>учащихся 7 класса по ______химии______  максимальный балл_</t>
    </r>
    <r>
      <rPr>
        <b/>
        <sz val="12"/>
        <color indexed="10"/>
        <rFont val="Times New Roman"/>
        <family val="1"/>
      </rPr>
      <t>40</t>
    </r>
    <r>
      <rPr>
        <b/>
        <sz val="12"/>
        <rFont val="Times New Roman"/>
        <family val="1"/>
      </rPr>
      <t xml:space="preserve">__ </t>
    </r>
  </si>
  <si>
    <t>№</t>
  </si>
  <si>
    <t>Фамилия участника</t>
  </si>
  <si>
    <t>Класс</t>
  </si>
  <si>
    <t xml:space="preserve">код участника </t>
  </si>
  <si>
    <t>Задание 1</t>
  </si>
  <si>
    <t>Задание 2</t>
  </si>
  <si>
    <t>Задание 3</t>
  </si>
  <si>
    <t>Задание 4</t>
  </si>
  <si>
    <t>ИТОГО</t>
  </si>
  <si>
    <t>Рейтинг</t>
  </si>
  <si>
    <t>Место</t>
  </si>
  <si>
    <t>% от максимально возможного балла</t>
  </si>
  <si>
    <t>7в</t>
  </si>
  <si>
    <t>Тоб-х7-2-3007</t>
  </si>
  <si>
    <t>Тоб-х7-1-215</t>
  </si>
  <si>
    <t>7б</t>
  </si>
  <si>
    <t>Тоб-х7-2-215</t>
  </si>
  <si>
    <t>Тоб-х7-4-215</t>
  </si>
  <si>
    <t>Тоб-х7-6-215</t>
  </si>
  <si>
    <t>Тоб-х7-3-307</t>
  </si>
  <si>
    <t>Тоб-х7-5-215</t>
  </si>
  <si>
    <t>Тоб-х7-7-215</t>
  </si>
  <si>
    <t>Тоб-х7-7-307</t>
  </si>
  <si>
    <t>Тоб-х7-8-215</t>
  </si>
  <si>
    <t>Тоб-х7-5-307</t>
  </si>
  <si>
    <t>Тоб-х7-5-318</t>
  </si>
  <si>
    <t>Тоб-х7-8-307</t>
  </si>
  <si>
    <t>Тоб-х7-9-3215</t>
  </si>
  <si>
    <t>Тоб-х7-3-215</t>
  </si>
  <si>
    <t xml:space="preserve">Председатель жюри: </t>
  </si>
  <si>
    <t>Члены жюри:</t>
  </si>
  <si>
    <t>Секретарь:</t>
  </si>
  <si>
    <t>II МУНИЦИПАЛЬНЫЙ ЭТАП ВСЕРОССИЙСКОЙ ОЛИМПИАДЫ  ШКОЛЬНИКОВ ПО ОБЩЕОБРАЗОВАТЕЛЬНЫМ  ПРЕДМЕТАМ</t>
  </si>
  <si>
    <t>Тоб-х8-8-214</t>
  </si>
  <si>
    <t>Тоб-х8-4-217</t>
  </si>
  <si>
    <t>Тоб-х8-3-214</t>
  </si>
  <si>
    <t>Тоб-х8-8-217</t>
  </si>
  <si>
    <t>Тоб-х8-2-216</t>
  </si>
  <si>
    <t>Тоб-х8-1-214</t>
  </si>
  <si>
    <t>Тоб-х8-6-214</t>
  </si>
  <si>
    <t>Тоб-х8-14-217</t>
  </si>
  <si>
    <t>Тоб-х8-4-214</t>
  </si>
  <si>
    <t>Тоб-х8-9-217</t>
  </si>
  <si>
    <t>Тоб-х8-13-216</t>
  </si>
  <si>
    <t>Тоб-х8-10-214</t>
  </si>
  <si>
    <t>Тоб-х8-5-217</t>
  </si>
  <si>
    <t>Тоб-х8-11-214</t>
  </si>
  <si>
    <t>Тоб-х8-10-216</t>
  </si>
  <si>
    <t>Тоб-х8-12-214</t>
  </si>
  <si>
    <t>Тоб-х8-12-216</t>
  </si>
  <si>
    <t>Тоб-х8-6-217</t>
  </si>
  <si>
    <t>Тоб-х8-13-214</t>
  </si>
  <si>
    <t>Тоб-х8-11-216</t>
  </si>
  <si>
    <t>Тоб-х8-1-217</t>
  </si>
  <si>
    <t>Тоб-х8-2-214</t>
  </si>
  <si>
    <t>Тоб-х8-7-217</t>
  </si>
  <si>
    <t>Тоб-х8-9-214</t>
  </si>
  <si>
    <t>Тоб-х8-3-217</t>
  </si>
  <si>
    <t>Тоб-х8-3-216</t>
  </si>
  <si>
    <t>Тоб-х8-15-216</t>
  </si>
  <si>
    <t>Тоб-х8-12-217</t>
  </si>
  <si>
    <t>Тоб-х8-6-216</t>
  </si>
  <si>
    <t>Тоб-х8-13-217</t>
  </si>
  <si>
    <t>Тоб-х8-11-217</t>
  </si>
  <si>
    <t>Тоб-х8-5-216</t>
  </si>
  <si>
    <t>Тоб-х8-7-214</t>
  </si>
  <si>
    <t>Тоб-х8-8-216</t>
  </si>
  <si>
    <t>Тоб-х8-10-217</t>
  </si>
  <si>
    <t>Тоб-х8-5-214</t>
  </si>
  <si>
    <t>Тоб-х8-9-216</t>
  </si>
  <si>
    <t>Тоб-х8-7-216</t>
  </si>
  <si>
    <r>
      <t>учащихся  9  класса по ______химии______  максимальный балл_</t>
    </r>
    <r>
      <rPr>
        <b/>
        <sz val="12"/>
        <color indexed="10"/>
        <rFont val="Times New Roman"/>
        <family val="1"/>
      </rPr>
      <t>70</t>
    </r>
    <r>
      <rPr>
        <b/>
        <sz val="12"/>
        <rFont val="Times New Roman"/>
        <family val="1"/>
      </rPr>
      <t xml:space="preserve">__ </t>
    </r>
  </si>
  <si>
    <t>Задание 5</t>
  </si>
  <si>
    <t>Экспериментальный тур</t>
  </si>
  <si>
    <t>Тоб-х9-10-312</t>
  </si>
  <si>
    <t>9б</t>
  </si>
  <si>
    <t>Тоб-х9-7-312</t>
  </si>
  <si>
    <t>Тоб-х9-11-311</t>
  </si>
  <si>
    <t>Тоб-х9-1-312</t>
  </si>
  <si>
    <t>Тоб-х9-8-312</t>
  </si>
  <si>
    <t>Тоб-х9-2-311</t>
  </si>
  <si>
    <t>Тоб-х9-1-311</t>
  </si>
  <si>
    <t>Тоб-х9-11-312</t>
  </si>
  <si>
    <t>9а</t>
  </si>
  <si>
    <t>Тоб-х9-8-311</t>
  </si>
  <si>
    <t>0.5</t>
  </si>
  <si>
    <t>Тоб-х9-15-312</t>
  </si>
  <si>
    <t>Тоб-х9-3-312</t>
  </si>
  <si>
    <t>Тоб-х9-9-312</t>
  </si>
  <si>
    <t>Тоб-х9-12-311</t>
  </si>
  <si>
    <t>Тоб-х9-13-311</t>
  </si>
  <si>
    <t>Тоб-х9-12-312</t>
  </si>
  <si>
    <t>Тоб-х9-13-312</t>
  </si>
  <si>
    <t>Тоб-х9-14-312</t>
  </si>
  <si>
    <t>Тоб-х9-6-311</t>
  </si>
  <si>
    <t>Тоб-х9-5-331</t>
  </si>
  <si>
    <t>Тоб-х9-7-311</t>
  </si>
  <si>
    <t>Тоб-х9-4-312</t>
  </si>
  <si>
    <t>Тоб-х9-17-312</t>
  </si>
  <si>
    <t>Тоб-х9-6-312</t>
  </si>
  <si>
    <t>Тоб-х9-16-312</t>
  </si>
  <si>
    <t>Тоб-х9-2-312</t>
  </si>
  <si>
    <t>В 2017 - 2018 УЧЕБНОМ ГОДУ</t>
  </si>
  <si>
    <t>Тоб-х10-7-210</t>
  </si>
  <si>
    <t>Тоб-х10-9-210</t>
  </si>
  <si>
    <t>Тоб-х10-2-210</t>
  </si>
  <si>
    <t>Тоб-х10-8-208</t>
  </si>
  <si>
    <t>Тоб-х10-5-210</t>
  </si>
  <si>
    <t>Тоб-х10-7-208</t>
  </si>
  <si>
    <t>Тоб-х10-3-208</t>
  </si>
  <si>
    <t>Тоб-х10-12-208</t>
  </si>
  <si>
    <t>Тоб-х10-11-208</t>
  </si>
  <si>
    <t>Тоб-х10-1-210</t>
  </si>
  <si>
    <t>Тоб-х10-3-210</t>
  </si>
  <si>
    <t>Тоб-х10-6-208</t>
  </si>
  <si>
    <t>Тоб-х10-5-208</t>
  </si>
  <si>
    <t>Тоб-х10-8-210</t>
  </si>
  <si>
    <t>Тоб-х10-13-208</t>
  </si>
  <si>
    <t>Тоб-х10-1-208</t>
  </si>
  <si>
    <t>Тоб-х10-9-208</t>
  </si>
  <si>
    <t>Тоб-х10-10-208</t>
  </si>
  <si>
    <t>Тоб-х10-6-210</t>
  </si>
  <si>
    <t>Тоб-х10-2-208</t>
  </si>
  <si>
    <t>Тоб-х10-4-210</t>
  </si>
  <si>
    <t>Тоб-х11-2-209</t>
  </si>
  <si>
    <t>Тоб-х11-9-209</t>
  </si>
  <si>
    <t>Тоб-х11-7-310</t>
  </si>
  <si>
    <t>Тоб-х11-1-310</t>
  </si>
  <si>
    <t>Тоб-х11-10-209</t>
  </si>
  <si>
    <t>Тоб-х11--310</t>
  </si>
  <si>
    <t>Тоб-х11-1-209</t>
  </si>
  <si>
    <t>Тоб-х11-11-209</t>
  </si>
  <si>
    <t>Тоб-х11-4-310</t>
  </si>
  <si>
    <t>Тоб-х11-3-209</t>
  </si>
  <si>
    <t>Тоб-х11-7-209</t>
  </si>
  <si>
    <t>Тоб-х11-4-209</t>
  </si>
  <si>
    <t>Тоб-х11-12-209</t>
  </si>
  <si>
    <t>Тоб-х11-8-209</t>
  </si>
  <si>
    <t>Тоб-х11-8-310</t>
  </si>
  <si>
    <t>Тоб-х11-6-310</t>
  </si>
  <si>
    <t>Тоб-х11-5-209</t>
  </si>
  <si>
    <t>Тоб-х11-2-310</t>
  </si>
  <si>
    <t>Тоб-х11-6-209</t>
  </si>
  <si>
    <t xml:space="preserve">учащихся  11  класса по ______химии______  максимальный балл_70__ </t>
  </si>
  <si>
    <t>учащихся 8  класса по ______химии______  максимальный балл 40</t>
  </si>
  <si>
    <t xml:space="preserve">учащихся  10  класса по ______химии______  максимальный балл_70__ </t>
  </si>
  <si>
    <t>Тоб-х9-5-312</t>
  </si>
  <si>
    <t>Рубайло Е.А.</t>
  </si>
  <si>
    <t>Бадрызлов М.Ю.</t>
  </si>
  <si>
    <t>Шкилева В.В.</t>
  </si>
  <si>
    <t>Захаринский И.О.</t>
  </si>
  <si>
    <t>Давлетянова К.А.</t>
  </si>
  <si>
    <t>Песцов И.А.</t>
  </si>
  <si>
    <t>Рузеева Л.Р.</t>
  </si>
  <si>
    <t>Самойлов В.С.</t>
  </si>
  <si>
    <t>Ермачкова М.Д.</t>
  </si>
  <si>
    <t>Сирант Т.В.</t>
  </si>
  <si>
    <t>Свиридова Д.Д.</t>
  </si>
  <si>
    <t>Гречина Е.А.</t>
  </si>
  <si>
    <t>Малышева Д.С.</t>
  </si>
  <si>
    <t>Клименко Д.М.</t>
  </si>
  <si>
    <t>Кабуров А.Р.</t>
  </si>
  <si>
    <t>Гринько М.К.</t>
  </si>
  <si>
    <t>Смирнов А.А.</t>
  </si>
  <si>
    <t>Бурмистров В.А.</t>
  </si>
  <si>
    <t>Мусабирова  Э.Р.</t>
  </si>
  <si>
    <t>Ткаченко К.М.</t>
  </si>
  <si>
    <t>Крутикова Н.С.</t>
  </si>
  <si>
    <t>Кропотина К.А.</t>
  </si>
  <si>
    <t>Ванеева Н.С.</t>
  </si>
  <si>
    <t>Батурина Е.А.</t>
  </si>
  <si>
    <t>Черкашина Т.В.</t>
  </si>
  <si>
    <t>Леушин Г.С.</t>
  </si>
  <si>
    <t>Кравченко В.В.</t>
  </si>
  <si>
    <t>Богданова Е.А.</t>
  </si>
  <si>
    <t>Яковлев  .А.</t>
  </si>
  <si>
    <t>Наумович Ю.А.</t>
  </si>
  <si>
    <t>Кутасеева  Е.Ю.</t>
  </si>
  <si>
    <t>Саитов А.А.</t>
  </si>
  <si>
    <t>Ражев И.М.</t>
  </si>
  <si>
    <t>Редикульев Д.Г.</t>
  </si>
  <si>
    <t>Руковишникова Д.А.</t>
  </si>
  <si>
    <t>Мельник А.А.</t>
  </si>
  <si>
    <t>Абдрашитова А.Р.</t>
  </si>
  <si>
    <t>Косолапова  Е.А.</t>
  </si>
  <si>
    <t>Панжев С.Д.</t>
  </si>
  <si>
    <t>Ярошенко В.В.</t>
  </si>
  <si>
    <t>Тейшева А.А.</t>
  </si>
  <si>
    <t>Репина А.А.</t>
  </si>
  <si>
    <t>Белобородова Я.А.</t>
  </si>
  <si>
    <t>Виноградова  А.С.</t>
  </si>
  <si>
    <t>Рудин В.К.</t>
  </si>
  <si>
    <t>Круш О.В.</t>
  </si>
  <si>
    <t>Кемпель С.В.</t>
  </si>
  <si>
    <t>Самойлов А.А.</t>
  </si>
  <si>
    <t>Бодров  Д.Д.</t>
  </si>
  <si>
    <t>Моисеев Н.Р.</t>
  </si>
  <si>
    <t>Золотов Л.А.</t>
  </si>
  <si>
    <t>Аширбаев Р.И.</t>
  </si>
  <si>
    <t>Батуева А.Р.</t>
  </si>
  <si>
    <t>Кузнецова А.С.</t>
  </si>
  <si>
    <t>Мерзлякова C.А.</t>
  </si>
  <si>
    <t>Халитова Л.И.</t>
  </si>
  <si>
    <t>Рахимчанова К.Р.</t>
  </si>
  <si>
    <t>Горобец Н.Е.</t>
  </si>
  <si>
    <t>Савина Е.В.</t>
  </si>
  <si>
    <t>Нефедова И.Е.</t>
  </si>
  <si>
    <t>Булатова Я.М.</t>
  </si>
  <si>
    <t>Тимофеева В.В.</t>
  </si>
  <si>
    <t>Кирьянова Ю.Д.</t>
  </si>
  <si>
    <t>Тарханова А.М.</t>
  </si>
  <si>
    <t>Куликов Е.И.</t>
  </si>
  <si>
    <t>Филиппов Д.К.</t>
  </si>
  <si>
    <t>Гришанина Д.К.</t>
  </si>
  <si>
    <t>Жанарбаев Ч.Б.</t>
  </si>
  <si>
    <t>Быстрицкий А.М.</t>
  </si>
  <si>
    <t>Юмашева Г.И.</t>
  </si>
  <si>
    <t>Тимаева О.В.</t>
  </si>
  <si>
    <t>Антипина Е.К.</t>
  </si>
  <si>
    <t>Насибуллин Д.И.</t>
  </si>
  <si>
    <t>Кисберев Р.В.</t>
  </si>
  <si>
    <t>Царегородцева С.И.</t>
  </si>
  <si>
    <t>Киселева М.В.</t>
  </si>
  <si>
    <t>Калугин А.А.</t>
  </si>
  <si>
    <t>Перовских Е.А.</t>
  </si>
  <si>
    <t>Косолапова П.А.</t>
  </si>
  <si>
    <t>Чаркова Е.С.</t>
  </si>
  <si>
    <t>Валицкайте С.А.</t>
  </si>
  <si>
    <t>Мусина Л.А.</t>
  </si>
  <si>
    <t>Донская М.А.</t>
  </si>
  <si>
    <t>Созонова П.И.</t>
  </si>
  <si>
    <t>Бизин П.А.</t>
  </si>
  <si>
    <t>Кадысев А.С.</t>
  </si>
  <si>
    <t>Тимохович Е.А.</t>
  </si>
  <si>
    <t>Шарофиддинова З.С.</t>
  </si>
  <si>
    <t>Ламбин А.В.</t>
  </si>
  <si>
    <t>Новоселова А.Д.</t>
  </si>
  <si>
    <t>Бикбулатова Е.Р.</t>
  </si>
  <si>
    <t>Шутов Д.С.</t>
  </si>
  <si>
    <t>Ярошко Я.С.</t>
  </si>
  <si>
    <t>Костерин М.Д.</t>
  </si>
  <si>
    <t>Ерметова А.И.</t>
  </si>
  <si>
    <t>Карагаев С.Ю.</t>
  </si>
  <si>
    <t>Захарова М.М.</t>
  </si>
  <si>
    <t>Пелевина Е.Р.</t>
  </si>
  <si>
    <t>Вагнер Е.И.</t>
  </si>
  <si>
    <t>Янабаева М.С.</t>
  </si>
  <si>
    <t>Кодирова  М.А.</t>
  </si>
  <si>
    <t>Шилинг Е.А.</t>
  </si>
  <si>
    <t>Родин Г.Ю.</t>
  </si>
  <si>
    <t>Славута Г.А.</t>
  </si>
  <si>
    <t>Ермолаева А.Г.</t>
  </si>
  <si>
    <t>Клепалов Э.В.</t>
  </si>
  <si>
    <t>Поляков В.В.</t>
  </si>
  <si>
    <t>Ворончихин И.А.</t>
  </si>
  <si>
    <t>Апсатарова Л.Р.</t>
  </si>
  <si>
    <t>Арнгольд К.В.</t>
  </si>
  <si>
    <t>Журавлева А.А.</t>
  </si>
  <si>
    <t>Богданов К.С.</t>
  </si>
  <si>
    <t>Вешкурцева А.А.</t>
  </si>
  <si>
    <t>Коновалова А.А.</t>
  </si>
  <si>
    <t>Волегова С.Д.</t>
  </si>
  <si>
    <t>Калинина В.И.</t>
  </si>
  <si>
    <t>Мукменов Н.Р.</t>
  </si>
  <si>
    <t>Чеглаков Н.Е.</t>
  </si>
  <si>
    <t>Коновалова О.В.</t>
  </si>
  <si>
    <t>Петухова  А.А.</t>
  </si>
  <si>
    <t>Денисенко М.А.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</si>
</sst>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190500</xdr:rowOff>
    </xdr:from>
    <xdr:ext cx="76200" cy="1143000"/>
    <xdr:sp fLocksText="0">
      <xdr:nvSpPr>
        <xdr:cNvPr id="1" name="Text Box 1"/>
        <xdr:cNvSpPr txBox="1">
          <a:spLocks noChangeArrowheads="1"/>
        </xdr:cNvSpPr>
      </xdr:nvSpPr>
      <xdr:spPr>
        <a:xfrm>
          <a:off x="2209800" y="32480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1143000"/>
    <xdr:sp fLocksText="0">
      <xdr:nvSpPr>
        <xdr:cNvPr id="2" name="Text Box 1"/>
        <xdr:cNvSpPr txBox="1">
          <a:spLocks noChangeArrowheads="1"/>
        </xdr:cNvSpPr>
      </xdr:nvSpPr>
      <xdr:spPr>
        <a:xfrm>
          <a:off x="2209800" y="32480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209800" y="5734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190500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209800" y="5734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209800" y="554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209800" y="554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46</xdr:row>
      <xdr:rowOff>95250</xdr:rowOff>
    </xdr:from>
    <xdr:ext cx="76200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733675" y="10953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95250</xdr:rowOff>
    </xdr:from>
    <xdr:ext cx="762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733675" y="10953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3" name="Text Box 1"/>
        <xdr:cNvSpPr txBox="1">
          <a:spLocks noChangeArrowheads="1"/>
        </xdr:cNvSpPr>
      </xdr:nvSpPr>
      <xdr:spPr>
        <a:xfrm>
          <a:off x="2733675" y="2886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6675"/>
    <xdr:sp fLocksText="0">
      <xdr:nvSpPr>
        <xdr:cNvPr id="4" name="Text Box 1"/>
        <xdr:cNvSpPr txBox="1">
          <a:spLocks noChangeArrowheads="1"/>
        </xdr:cNvSpPr>
      </xdr:nvSpPr>
      <xdr:spPr>
        <a:xfrm>
          <a:off x="2733675" y="2886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2733675" y="459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2733675" y="459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95250"/>
    <xdr:sp fLocksText="0">
      <xdr:nvSpPr>
        <xdr:cNvPr id="7" name="Text Box 1"/>
        <xdr:cNvSpPr txBox="1">
          <a:spLocks noChangeArrowheads="1"/>
        </xdr:cNvSpPr>
      </xdr:nvSpPr>
      <xdr:spPr>
        <a:xfrm>
          <a:off x="2733675" y="9020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95250"/>
    <xdr:sp fLocksText="0">
      <xdr:nvSpPr>
        <xdr:cNvPr id="8" name="Text Box 1"/>
        <xdr:cNvSpPr txBox="1">
          <a:spLocks noChangeArrowheads="1"/>
        </xdr:cNvSpPr>
      </xdr:nvSpPr>
      <xdr:spPr>
        <a:xfrm>
          <a:off x="2733675" y="9020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72009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1914525" y="72009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95250</xdr:rowOff>
    </xdr:from>
    <xdr:ext cx="76200" cy="95250"/>
    <xdr:sp fLocksText="0">
      <xdr:nvSpPr>
        <xdr:cNvPr id="3" name="Text Box 1"/>
        <xdr:cNvSpPr txBox="1">
          <a:spLocks noChangeArrowheads="1"/>
        </xdr:cNvSpPr>
      </xdr:nvSpPr>
      <xdr:spPr>
        <a:xfrm>
          <a:off x="1914525" y="32099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95250</xdr:rowOff>
    </xdr:from>
    <xdr:ext cx="76200" cy="95250"/>
    <xdr:sp fLocksText="0">
      <xdr:nvSpPr>
        <xdr:cNvPr id="4" name="Text Box 1"/>
        <xdr:cNvSpPr txBox="1">
          <a:spLocks noChangeArrowheads="1"/>
        </xdr:cNvSpPr>
      </xdr:nvSpPr>
      <xdr:spPr>
        <a:xfrm>
          <a:off x="1914525" y="32099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914525" y="6257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914525" y="6257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6675"/>
    <xdr:sp fLocksText="0">
      <xdr:nvSpPr>
        <xdr:cNvPr id="7" name="Text Box 1"/>
        <xdr:cNvSpPr txBox="1">
          <a:spLocks noChangeArrowheads="1"/>
        </xdr:cNvSpPr>
      </xdr:nvSpPr>
      <xdr:spPr>
        <a:xfrm>
          <a:off x="1914525" y="6257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6675"/>
    <xdr:sp fLocksText="0">
      <xdr:nvSpPr>
        <xdr:cNvPr id="8" name="Text Box 1"/>
        <xdr:cNvSpPr txBox="1">
          <a:spLocks noChangeArrowheads="1"/>
        </xdr:cNvSpPr>
      </xdr:nvSpPr>
      <xdr:spPr>
        <a:xfrm>
          <a:off x="1914525" y="6257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76200"/>
    <xdr:sp fLocksText="0">
      <xdr:nvSpPr>
        <xdr:cNvPr id="9" name="Text Box 1"/>
        <xdr:cNvSpPr txBox="1">
          <a:spLocks noChangeArrowheads="1"/>
        </xdr:cNvSpPr>
      </xdr:nvSpPr>
      <xdr:spPr>
        <a:xfrm>
          <a:off x="1914525" y="6257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76200"/>
    <xdr:sp fLocksText="0">
      <xdr:nvSpPr>
        <xdr:cNvPr id="10" name="Text Box 1"/>
        <xdr:cNvSpPr txBox="1">
          <a:spLocks noChangeArrowheads="1"/>
        </xdr:cNvSpPr>
      </xdr:nvSpPr>
      <xdr:spPr>
        <a:xfrm>
          <a:off x="1914525" y="6257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95250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1914525" y="5095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95250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1914525" y="5095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95250</xdr:rowOff>
    </xdr:from>
    <xdr:ext cx="76200" cy="114300"/>
    <xdr:sp fLocksText="0">
      <xdr:nvSpPr>
        <xdr:cNvPr id="13" name="Text Box 1"/>
        <xdr:cNvSpPr txBox="1">
          <a:spLocks noChangeArrowheads="1"/>
        </xdr:cNvSpPr>
      </xdr:nvSpPr>
      <xdr:spPr>
        <a:xfrm>
          <a:off x="1914525" y="88677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66675"/>
    <xdr:sp fLocksText="0">
      <xdr:nvSpPr>
        <xdr:cNvPr id="14" name="Text Box 1"/>
        <xdr:cNvSpPr txBox="1">
          <a:spLocks noChangeArrowheads="1"/>
        </xdr:cNvSpPr>
      </xdr:nvSpPr>
      <xdr:spPr>
        <a:xfrm>
          <a:off x="1914525" y="89630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276475" y="877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276475" y="877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276475" y="3305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276475" y="3305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76200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828800" y="2752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1828800" y="2752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7" sqref="C1:E65536"/>
    </sheetView>
  </sheetViews>
  <sheetFormatPr defaultColWidth="9.140625" defaultRowHeight="15"/>
  <cols>
    <col min="2" max="2" width="24.00390625" style="0" customWidth="1"/>
    <col min="3" max="3" width="5.140625" style="0" customWidth="1"/>
    <col min="4" max="4" width="13.00390625" style="0" customWidth="1"/>
    <col min="5" max="12" width="5.7109375" style="0" customWidth="1"/>
  </cols>
  <sheetData>
    <row r="1" spans="1:9" ht="15.7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12" ht="15.7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.75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9" ht="15.75">
      <c r="A5" s="50" t="s">
        <v>4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50" t="s">
        <v>5</v>
      </c>
      <c r="B6" s="50"/>
      <c r="C6" s="50"/>
      <c r="D6" s="50"/>
      <c r="E6" s="50"/>
      <c r="F6" s="50"/>
      <c r="G6" s="50"/>
      <c r="H6" s="50"/>
      <c r="I6" s="50"/>
    </row>
    <row r="7" ht="0.75" customHeight="1">
      <c r="B7" s="1"/>
    </row>
    <row r="8" spans="1:12" ht="102">
      <c r="A8" s="2" t="s">
        <v>6</v>
      </c>
      <c r="B8" s="3" t="s">
        <v>7</v>
      </c>
      <c r="C8" s="4" t="s">
        <v>8</v>
      </c>
      <c r="D8" s="4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</row>
    <row r="9" spans="1:12" ht="21.75" customHeight="1">
      <c r="A9" s="5">
        <v>1</v>
      </c>
      <c r="B9" s="26" t="s">
        <v>153</v>
      </c>
      <c r="C9" s="26" t="s">
        <v>18</v>
      </c>
      <c r="D9" s="8" t="s">
        <v>19</v>
      </c>
      <c r="E9" s="9">
        <v>5</v>
      </c>
      <c r="F9" s="9">
        <v>5</v>
      </c>
      <c r="G9" s="9">
        <v>4</v>
      </c>
      <c r="H9" s="9">
        <v>0</v>
      </c>
      <c r="I9" s="9">
        <f>SUM(E9:H9)</f>
        <v>14</v>
      </c>
      <c r="J9" s="9">
        <v>1</v>
      </c>
      <c r="K9" s="9"/>
      <c r="L9" s="10">
        <f aca="true" t="shared" si="0" ref="L9:L23">I9/40*100</f>
        <v>35</v>
      </c>
    </row>
    <row r="10" spans="1:12" ht="21.75" customHeight="1">
      <c r="A10" s="5">
        <v>2</v>
      </c>
      <c r="B10" s="29" t="s">
        <v>154</v>
      </c>
      <c r="C10" s="29">
        <v>7</v>
      </c>
      <c r="D10" s="8" t="s">
        <v>20</v>
      </c>
      <c r="E10" s="9">
        <v>7</v>
      </c>
      <c r="F10" s="9">
        <v>3</v>
      </c>
      <c r="G10" s="9">
        <v>2</v>
      </c>
      <c r="H10" s="9">
        <v>0</v>
      </c>
      <c r="I10" s="9">
        <f>SUM(E10:H10)</f>
        <v>12</v>
      </c>
      <c r="J10" s="9">
        <v>2</v>
      </c>
      <c r="K10" s="9"/>
      <c r="L10" s="10">
        <f t="shared" si="0"/>
        <v>30</v>
      </c>
    </row>
    <row r="11" spans="1:12" ht="21.75" customHeight="1">
      <c r="A11" s="5">
        <v>3</v>
      </c>
      <c r="B11" s="26" t="s">
        <v>155</v>
      </c>
      <c r="C11" s="26" t="s">
        <v>21</v>
      </c>
      <c r="D11" s="8" t="s">
        <v>22</v>
      </c>
      <c r="E11" s="9">
        <v>1</v>
      </c>
      <c r="F11" s="9">
        <v>8</v>
      </c>
      <c r="G11" s="9">
        <v>1</v>
      </c>
      <c r="H11" s="9">
        <v>0</v>
      </c>
      <c r="I11" s="9">
        <f>SUM(E11:H11)</f>
        <v>10</v>
      </c>
      <c r="J11" s="9">
        <v>3</v>
      </c>
      <c r="K11" s="9"/>
      <c r="L11" s="10">
        <f t="shared" si="0"/>
        <v>25</v>
      </c>
    </row>
    <row r="12" spans="1:12" ht="21.75" customHeight="1">
      <c r="A12" s="5">
        <v>4</v>
      </c>
      <c r="B12" s="26" t="s">
        <v>156</v>
      </c>
      <c r="C12" s="29">
        <v>7</v>
      </c>
      <c r="D12" s="8" t="s">
        <v>23</v>
      </c>
      <c r="E12" s="9">
        <v>5</v>
      </c>
      <c r="F12" s="9">
        <v>3</v>
      </c>
      <c r="G12" s="9">
        <v>0</v>
      </c>
      <c r="H12" s="9">
        <v>0</v>
      </c>
      <c r="I12" s="9">
        <f>SUM(E12:H12)</f>
        <v>8</v>
      </c>
      <c r="J12" s="9">
        <v>4</v>
      </c>
      <c r="K12" s="9"/>
      <c r="L12" s="10">
        <f t="shared" si="0"/>
        <v>20</v>
      </c>
    </row>
    <row r="13" spans="1:12" ht="21.75" customHeight="1">
      <c r="A13" s="5">
        <v>5</v>
      </c>
      <c r="B13" s="26" t="s">
        <v>157</v>
      </c>
      <c r="C13" s="27">
        <v>7</v>
      </c>
      <c r="D13" s="8" t="s">
        <v>24</v>
      </c>
      <c r="E13" s="9">
        <v>0</v>
      </c>
      <c r="F13" s="9">
        <v>6</v>
      </c>
      <c r="G13" s="9">
        <v>0</v>
      </c>
      <c r="H13" s="9">
        <v>0</v>
      </c>
      <c r="I13" s="9">
        <f>SUM(E13:H13)</f>
        <v>6</v>
      </c>
      <c r="J13" s="9">
        <v>5</v>
      </c>
      <c r="K13" s="9"/>
      <c r="L13" s="10">
        <f t="shared" si="0"/>
        <v>15</v>
      </c>
    </row>
    <row r="14" spans="1:12" ht="21.75" customHeight="1">
      <c r="A14" s="5">
        <v>6</v>
      </c>
      <c r="B14" s="27" t="s">
        <v>158</v>
      </c>
      <c r="C14" s="37">
        <v>7</v>
      </c>
      <c r="D14" s="8" t="s">
        <v>25</v>
      </c>
      <c r="E14" s="9">
        <v>0</v>
      </c>
      <c r="F14" s="9">
        <v>5</v>
      </c>
      <c r="G14" s="9">
        <v>0</v>
      </c>
      <c r="H14" s="9">
        <v>0</v>
      </c>
      <c r="I14" s="9">
        <v>5</v>
      </c>
      <c r="J14" s="9">
        <v>6</v>
      </c>
      <c r="K14" s="9"/>
      <c r="L14" s="10">
        <f t="shared" si="0"/>
        <v>12.5</v>
      </c>
    </row>
    <row r="15" spans="1:12" ht="21.75" customHeight="1">
      <c r="A15" s="5">
        <v>7</v>
      </c>
      <c r="B15" s="26" t="s">
        <v>159</v>
      </c>
      <c r="C15" s="27">
        <v>7</v>
      </c>
      <c r="D15" s="8" t="s">
        <v>26</v>
      </c>
      <c r="E15" s="9">
        <v>4</v>
      </c>
      <c r="F15" s="9">
        <v>1</v>
      </c>
      <c r="G15" s="9">
        <v>0</v>
      </c>
      <c r="H15" s="9">
        <v>0</v>
      </c>
      <c r="I15" s="9">
        <v>5</v>
      </c>
      <c r="J15" s="9">
        <v>6</v>
      </c>
      <c r="K15" s="9"/>
      <c r="L15" s="10">
        <f t="shared" si="0"/>
        <v>12.5</v>
      </c>
    </row>
    <row r="16" spans="1:12" ht="21.75" customHeight="1">
      <c r="A16" s="5">
        <v>8</v>
      </c>
      <c r="B16" s="26" t="s">
        <v>160</v>
      </c>
      <c r="C16" s="26" t="s">
        <v>18</v>
      </c>
      <c r="D16" s="8" t="s">
        <v>27</v>
      </c>
      <c r="E16" s="9">
        <v>2</v>
      </c>
      <c r="F16" s="9">
        <v>2</v>
      </c>
      <c r="G16" s="9">
        <v>0</v>
      </c>
      <c r="H16" s="9">
        <v>0</v>
      </c>
      <c r="I16" s="9">
        <v>4</v>
      </c>
      <c r="J16" s="9">
        <v>7</v>
      </c>
      <c r="K16" s="9"/>
      <c r="L16" s="10">
        <f t="shared" si="0"/>
        <v>10</v>
      </c>
    </row>
    <row r="17" spans="1:12" ht="21.75" customHeight="1">
      <c r="A17" s="5">
        <v>9</v>
      </c>
      <c r="B17" s="38" t="s">
        <v>161</v>
      </c>
      <c r="C17" s="9">
        <v>7</v>
      </c>
      <c r="D17" s="8" t="s">
        <v>28</v>
      </c>
      <c r="E17" s="9">
        <v>1</v>
      </c>
      <c r="F17" s="9">
        <v>1</v>
      </c>
      <c r="G17" s="9">
        <v>1</v>
      </c>
      <c r="H17" s="9">
        <v>1</v>
      </c>
      <c r="I17" s="9">
        <v>4</v>
      </c>
      <c r="J17" s="9">
        <v>7</v>
      </c>
      <c r="K17" s="9"/>
      <c r="L17" s="10">
        <f t="shared" si="0"/>
        <v>10</v>
      </c>
    </row>
    <row r="18" spans="1:12" ht="21.75" customHeight="1">
      <c r="A18" s="5">
        <v>10</v>
      </c>
      <c r="B18" s="39" t="s">
        <v>162</v>
      </c>
      <c r="C18" s="9">
        <v>7</v>
      </c>
      <c r="D18" s="8" t="s">
        <v>29</v>
      </c>
      <c r="E18" s="9">
        <v>0</v>
      </c>
      <c r="F18" s="9">
        <v>4</v>
      </c>
      <c r="G18" s="9">
        <v>0</v>
      </c>
      <c r="H18" s="9">
        <v>0</v>
      </c>
      <c r="I18" s="9">
        <v>4</v>
      </c>
      <c r="J18" s="9">
        <v>7</v>
      </c>
      <c r="K18" s="9"/>
      <c r="L18" s="10">
        <f t="shared" si="0"/>
        <v>10</v>
      </c>
    </row>
    <row r="19" spans="1:12" ht="21.75" customHeight="1">
      <c r="A19" s="5">
        <v>11</v>
      </c>
      <c r="B19" s="28" t="s">
        <v>163</v>
      </c>
      <c r="C19" s="28">
        <v>7</v>
      </c>
      <c r="D19" s="32" t="s">
        <v>30</v>
      </c>
      <c r="E19" s="9">
        <v>0</v>
      </c>
      <c r="F19" s="9">
        <v>3</v>
      </c>
      <c r="G19" s="9">
        <v>0</v>
      </c>
      <c r="H19" s="9">
        <v>0</v>
      </c>
      <c r="I19" s="9">
        <v>3</v>
      </c>
      <c r="J19" s="9">
        <v>8</v>
      </c>
      <c r="K19" s="9"/>
      <c r="L19" s="10">
        <f t="shared" si="0"/>
        <v>7.5</v>
      </c>
    </row>
    <row r="20" spans="1:12" ht="21.75" customHeight="1">
      <c r="A20" s="5">
        <v>12</v>
      </c>
      <c r="B20" s="28" t="s">
        <v>164</v>
      </c>
      <c r="C20" s="28">
        <v>7</v>
      </c>
      <c r="D20" s="32" t="s">
        <v>31</v>
      </c>
      <c r="E20" s="9">
        <v>0</v>
      </c>
      <c r="F20" s="9">
        <v>3</v>
      </c>
      <c r="G20" s="9">
        <v>0</v>
      </c>
      <c r="H20" s="9">
        <v>0</v>
      </c>
      <c r="I20" s="9">
        <v>3</v>
      </c>
      <c r="J20" s="9">
        <v>8</v>
      </c>
      <c r="K20" s="9"/>
      <c r="L20" s="10">
        <f t="shared" si="0"/>
        <v>7.5</v>
      </c>
    </row>
    <row r="21" spans="1:12" ht="21.75" customHeight="1">
      <c r="A21" s="5">
        <v>13</v>
      </c>
      <c r="B21" s="48" t="s">
        <v>165</v>
      </c>
      <c r="C21" s="32">
        <v>7</v>
      </c>
      <c r="D21" s="32" t="s">
        <v>32</v>
      </c>
      <c r="E21" s="9">
        <v>0</v>
      </c>
      <c r="F21" s="9">
        <v>1</v>
      </c>
      <c r="G21" s="9">
        <v>1</v>
      </c>
      <c r="H21" s="9">
        <v>0</v>
      </c>
      <c r="I21" s="9">
        <v>2</v>
      </c>
      <c r="J21" s="9">
        <v>9</v>
      </c>
      <c r="K21" s="9"/>
      <c r="L21" s="10">
        <f t="shared" si="0"/>
        <v>5</v>
      </c>
    </row>
    <row r="22" spans="1:12" ht="21.75" customHeight="1">
      <c r="A22" s="5">
        <v>14</v>
      </c>
      <c r="B22" s="28" t="s">
        <v>166</v>
      </c>
      <c r="C22" s="49">
        <v>7</v>
      </c>
      <c r="D22" s="32" t="s">
        <v>33</v>
      </c>
      <c r="E22" s="9">
        <v>0</v>
      </c>
      <c r="F22" s="9">
        <v>1</v>
      </c>
      <c r="G22" s="9">
        <v>0</v>
      </c>
      <c r="H22" s="9">
        <v>0</v>
      </c>
      <c r="I22" s="9">
        <v>1</v>
      </c>
      <c r="J22" s="9">
        <v>10</v>
      </c>
      <c r="K22" s="9"/>
      <c r="L22" s="10">
        <f t="shared" si="0"/>
        <v>2.5</v>
      </c>
    </row>
    <row r="23" spans="1:12" ht="21.75" customHeight="1">
      <c r="A23" s="5">
        <v>15</v>
      </c>
      <c r="B23" s="27" t="s">
        <v>167</v>
      </c>
      <c r="C23" s="49">
        <v>7</v>
      </c>
      <c r="D23" s="32" t="s">
        <v>34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11</v>
      </c>
      <c r="K23" s="9"/>
      <c r="L23" s="10">
        <f t="shared" si="0"/>
        <v>0</v>
      </c>
    </row>
    <row r="24" ht="15.75">
      <c r="B24" s="14" t="s">
        <v>35</v>
      </c>
    </row>
    <row r="25" ht="15.75">
      <c r="B25" s="13"/>
    </row>
    <row r="26" ht="15.75">
      <c r="B26" s="14" t="s">
        <v>36</v>
      </c>
    </row>
    <row r="27" ht="15.75">
      <c r="B27" s="13"/>
    </row>
    <row r="28" ht="15.75">
      <c r="B28" s="13"/>
    </row>
    <row r="29" ht="15.75">
      <c r="B29" s="15" t="s">
        <v>37</v>
      </c>
    </row>
  </sheetData>
  <sheetProtection/>
  <mergeCells count="6">
    <mergeCell ref="A6:I6"/>
    <mergeCell ref="A1:I1"/>
    <mergeCell ref="A2:I2"/>
    <mergeCell ref="A3:L3"/>
    <mergeCell ref="A4:L4"/>
    <mergeCell ref="A5:I5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C3" sqref="C1:E65536"/>
    </sheetView>
  </sheetViews>
  <sheetFormatPr defaultColWidth="9.140625" defaultRowHeight="15"/>
  <cols>
    <col min="1" max="1" width="6.00390625" style="0" customWidth="1"/>
    <col min="2" max="2" width="35.00390625" style="0" customWidth="1"/>
    <col min="3" max="3" width="5.28125" style="0" customWidth="1"/>
    <col min="4" max="4" width="14.28125" style="0" customWidth="1"/>
    <col min="5" max="12" width="5.7109375" style="0" customWidth="1"/>
  </cols>
  <sheetData>
    <row r="1" spans="1:12" ht="15.75">
      <c r="A1" s="51" t="s">
        <v>0</v>
      </c>
      <c r="B1" s="51"/>
      <c r="C1" s="51"/>
      <c r="D1" s="51"/>
      <c r="E1" s="51"/>
      <c r="F1" s="51"/>
      <c r="G1" s="51"/>
      <c r="H1" s="51"/>
      <c r="I1" s="51"/>
      <c r="L1" s="16"/>
    </row>
    <row r="2" spans="1:9" ht="15.75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12" ht="15.75">
      <c r="A3" s="17" t="s">
        <v>38</v>
      </c>
      <c r="B3" s="17"/>
      <c r="C3" s="17"/>
      <c r="D3" s="17"/>
      <c r="E3" s="17"/>
      <c r="F3" s="17"/>
      <c r="G3" s="17"/>
      <c r="H3" s="17"/>
      <c r="I3" s="17"/>
      <c r="L3" s="16"/>
    </row>
    <row r="4" spans="1:12" ht="15.75">
      <c r="A4" s="50" t="s">
        <v>4</v>
      </c>
      <c r="B4" s="50"/>
      <c r="C4" s="50"/>
      <c r="D4" s="50"/>
      <c r="E4" s="50"/>
      <c r="F4" s="50"/>
      <c r="G4" s="50"/>
      <c r="H4" s="50"/>
      <c r="I4" s="50"/>
      <c r="L4" s="16"/>
    </row>
    <row r="5" spans="1:12" ht="15.75">
      <c r="A5" s="50" t="s">
        <v>150</v>
      </c>
      <c r="B5" s="50"/>
      <c r="C5" s="50"/>
      <c r="D5" s="50"/>
      <c r="E5" s="50"/>
      <c r="F5" s="50"/>
      <c r="G5" s="50"/>
      <c r="H5" s="50"/>
      <c r="I5" s="50"/>
      <c r="L5" s="16"/>
    </row>
    <row r="6" spans="2:12" ht="15">
      <c r="B6" s="1"/>
      <c r="L6" s="16"/>
    </row>
    <row r="7" spans="1:12" ht="78.75">
      <c r="A7" s="2" t="s">
        <v>6</v>
      </c>
      <c r="B7" s="3" t="s">
        <v>7</v>
      </c>
      <c r="C7" s="4" t="s">
        <v>8</v>
      </c>
      <c r="D7" s="4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41" t="s">
        <v>17</v>
      </c>
    </row>
    <row r="8" spans="1:12" ht="15">
      <c r="A8" s="5">
        <v>1</v>
      </c>
      <c r="B8" s="6" t="s">
        <v>168</v>
      </c>
      <c r="C8" s="8">
        <v>8</v>
      </c>
      <c r="D8" s="24" t="s">
        <v>70</v>
      </c>
      <c r="E8" s="42">
        <v>10</v>
      </c>
      <c r="F8" s="42">
        <v>8</v>
      </c>
      <c r="G8" s="42">
        <v>9</v>
      </c>
      <c r="H8" s="42">
        <v>3</v>
      </c>
      <c r="I8" s="43">
        <f>SUM(E8:H8)</f>
        <v>30</v>
      </c>
      <c r="J8" s="42">
        <v>1</v>
      </c>
      <c r="K8" s="42">
        <v>1</v>
      </c>
      <c r="L8" s="40">
        <f aca="true" t="shared" si="0" ref="L8:L47">I8/40*100</f>
        <v>75</v>
      </c>
    </row>
    <row r="9" spans="1:12" ht="24.75" customHeight="1">
      <c r="A9" s="5">
        <v>2</v>
      </c>
      <c r="B9" s="11" t="s">
        <v>169</v>
      </c>
      <c r="C9" s="8">
        <v>8</v>
      </c>
      <c r="D9" s="8" t="s">
        <v>54</v>
      </c>
      <c r="E9" s="36">
        <v>7</v>
      </c>
      <c r="F9" s="36">
        <v>3</v>
      </c>
      <c r="G9" s="36">
        <v>8</v>
      </c>
      <c r="H9" s="36">
        <v>5</v>
      </c>
      <c r="I9" s="43">
        <f aca="true" t="shared" si="1" ref="I9:I15">SUM(E9:H9)</f>
        <v>23</v>
      </c>
      <c r="J9" s="36">
        <v>2</v>
      </c>
      <c r="K9" s="36">
        <v>2</v>
      </c>
      <c r="L9" s="40">
        <f t="shared" si="0"/>
        <v>57.49999999999999</v>
      </c>
    </row>
    <row r="10" spans="1:12" ht="15">
      <c r="A10" s="5">
        <v>3</v>
      </c>
      <c r="B10" s="12" t="s">
        <v>170</v>
      </c>
      <c r="C10" s="8">
        <v>8</v>
      </c>
      <c r="D10" s="8" t="s">
        <v>55</v>
      </c>
      <c r="E10" s="36">
        <v>10</v>
      </c>
      <c r="F10" s="36">
        <v>8</v>
      </c>
      <c r="G10" s="36">
        <v>5</v>
      </c>
      <c r="H10" s="36">
        <v>0</v>
      </c>
      <c r="I10" s="43">
        <f t="shared" si="1"/>
        <v>23</v>
      </c>
      <c r="J10" s="36">
        <v>2</v>
      </c>
      <c r="K10" s="36">
        <v>2</v>
      </c>
      <c r="L10" s="40">
        <f t="shared" si="0"/>
        <v>57.49999999999999</v>
      </c>
    </row>
    <row r="11" spans="1:12" ht="15">
      <c r="A11" s="5">
        <v>4</v>
      </c>
      <c r="B11" s="11" t="s">
        <v>171</v>
      </c>
      <c r="C11" s="8">
        <v>8</v>
      </c>
      <c r="D11" s="24" t="s">
        <v>49</v>
      </c>
      <c r="E11" s="36">
        <v>6</v>
      </c>
      <c r="F11" s="36">
        <v>8</v>
      </c>
      <c r="G11" s="36">
        <v>5</v>
      </c>
      <c r="H11" s="36">
        <v>1</v>
      </c>
      <c r="I11" s="43">
        <f>SUM(E11:H11)</f>
        <v>20</v>
      </c>
      <c r="J11" s="36">
        <v>3</v>
      </c>
      <c r="K11" s="36">
        <v>3</v>
      </c>
      <c r="L11" s="40">
        <f t="shared" si="0"/>
        <v>50</v>
      </c>
    </row>
    <row r="12" spans="1:12" ht="15">
      <c r="A12" s="5">
        <v>5</v>
      </c>
      <c r="B12" s="6" t="s">
        <v>172</v>
      </c>
      <c r="C12" s="8">
        <v>8</v>
      </c>
      <c r="D12" s="24" t="s">
        <v>72</v>
      </c>
      <c r="E12" s="42">
        <v>7.5</v>
      </c>
      <c r="F12" s="42">
        <v>10</v>
      </c>
      <c r="G12" s="42">
        <v>1</v>
      </c>
      <c r="H12" s="42">
        <v>0</v>
      </c>
      <c r="I12" s="43">
        <f t="shared" si="1"/>
        <v>18.5</v>
      </c>
      <c r="J12" s="42">
        <v>4</v>
      </c>
      <c r="K12" s="42"/>
      <c r="L12" s="40">
        <f t="shared" si="0"/>
        <v>46.25</v>
      </c>
    </row>
    <row r="13" spans="1:12" ht="15">
      <c r="A13" s="5">
        <v>6</v>
      </c>
      <c r="B13" s="6" t="s">
        <v>173</v>
      </c>
      <c r="C13" s="8">
        <v>8</v>
      </c>
      <c r="D13" s="8" t="s">
        <v>53</v>
      </c>
      <c r="E13" s="36">
        <v>10</v>
      </c>
      <c r="F13" s="36">
        <v>8</v>
      </c>
      <c r="G13" s="36">
        <v>0</v>
      </c>
      <c r="H13" s="36">
        <v>0</v>
      </c>
      <c r="I13" s="43">
        <f>SUM(E13:H13)</f>
        <v>18</v>
      </c>
      <c r="J13" s="36">
        <v>5</v>
      </c>
      <c r="K13" s="36"/>
      <c r="L13" s="40">
        <f t="shared" si="0"/>
        <v>45</v>
      </c>
    </row>
    <row r="14" spans="1:12" ht="24.75" customHeight="1">
      <c r="A14" s="5">
        <v>7</v>
      </c>
      <c r="B14" s="18" t="s">
        <v>174</v>
      </c>
      <c r="C14" s="8">
        <v>8</v>
      </c>
      <c r="D14" s="24" t="s">
        <v>65</v>
      </c>
      <c r="E14" s="42">
        <v>7</v>
      </c>
      <c r="F14" s="42">
        <v>5</v>
      </c>
      <c r="G14" s="42">
        <v>6</v>
      </c>
      <c r="H14" s="42">
        <v>0</v>
      </c>
      <c r="I14" s="43">
        <f t="shared" si="1"/>
        <v>18</v>
      </c>
      <c r="J14" s="42">
        <v>5</v>
      </c>
      <c r="K14" s="42"/>
      <c r="L14" s="40">
        <f t="shared" si="0"/>
        <v>45</v>
      </c>
    </row>
    <row r="15" spans="1:12" ht="24.75" customHeight="1">
      <c r="A15" s="5">
        <v>8</v>
      </c>
      <c r="B15" s="18" t="s">
        <v>175</v>
      </c>
      <c r="C15" s="8">
        <v>8</v>
      </c>
      <c r="D15" s="24" t="s">
        <v>66</v>
      </c>
      <c r="E15" s="42">
        <v>7</v>
      </c>
      <c r="F15" s="42">
        <v>4</v>
      </c>
      <c r="G15" s="42">
        <v>5</v>
      </c>
      <c r="H15" s="42">
        <v>2</v>
      </c>
      <c r="I15" s="43">
        <f t="shared" si="1"/>
        <v>18</v>
      </c>
      <c r="J15" s="42">
        <v>5</v>
      </c>
      <c r="K15" s="42"/>
      <c r="L15" s="40">
        <f t="shared" si="0"/>
        <v>45</v>
      </c>
    </row>
    <row r="16" spans="1:12" ht="24.75" customHeight="1">
      <c r="A16" s="5">
        <v>9</v>
      </c>
      <c r="B16" s="18" t="s">
        <v>176</v>
      </c>
      <c r="C16" s="8">
        <v>8</v>
      </c>
      <c r="D16" s="24" t="s">
        <v>67</v>
      </c>
      <c r="E16" s="42">
        <v>7</v>
      </c>
      <c r="F16" s="42">
        <v>5</v>
      </c>
      <c r="G16" s="42">
        <v>5</v>
      </c>
      <c r="H16" s="42">
        <v>0</v>
      </c>
      <c r="I16" s="43">
        <f>SUM(E16:H16)</f>
        <v>17</v>
      </c>
      <c r="J16" s="42">
        <v>6</v>
      </c>
      <c r="K16" s="42"/>
      <c r="L16" s="40">
        <f t="shared" si="0"/>
        <v>42.5</v>
      </c>
    </row>
    <row r="17" spans="1:12" ht="15">
      <c r="A17" s="5">
        <v>10</v>
      </c>
      <c r="B17" s="18" t="s">
        <v>177</v>
      </c>
      <c r="C17" s="8">
        <v>8</v>
      </c>
      <c r="D17" s="21" t="s">
        <v>39</v>
      </c>
      <c r="E17" s="36">
        <v>7</v>
      </c>
      <c r="F17" s="36">
        <v>2</v>
      </c>
      <c r="G17" s="36">
        <v>3</v>
      </c>
      <c r="H17" s="36">
        <v>0</v>
      </c>
      <c r="I17" s="43">
        <f>SUM(E17:H17)</f>
        <v>12</v>
      </c>
      <c r="J17" s="36">
        <v>7</v>
      </c>
      <c r="K17" s="36"/>
      <c r="L17" s="40">
        <f t="shared" si="0"/>
        <v>30</v>
      </c>
    </row>
    <row r="18" spans="1:12" ht="24.75" customHeight="1">
      <c r="A18" s="5">
        <v>11</v>
      </c>
      <c r="B18" s="11" t="s">
        <v>178</v>
      </c>
      <c r="C18" s="8">
        <v>8</v>
      </c>
      <c r="D18" s="21" t="s">
        <v>56</v>
      </c>
      <c r="E18" s="36">
        <v>6</v>
      </c>
      <c r="F18" s="36">
        <v>5</v>
      </c>
      <c r="G18" s="36">
        <v>1</v>
      </c>
      <c r="H18" s="36">
        <v>0</v>
      </c>
      <c r="I18" s="43">
        <f>SUM(E18:H18)</f>
        <v>12</v>
      </c>
      <c r="J18" s="36">
        <v>7</v>
      </c>
      <c r="K18" s="36"/>
      <c r="L18" s="40">
        <f t="shared" si="0"/>
        <v>30</v>
      </c>
    </row>
    <row r="19" spans="1:12" ht="15">
      <c r="A19" s="5">
        <v>12</v>
      </c>
      <c r="B19" s="18" t="s">
        <v>179</v>
      </c>
      <c r="C19" s="8">
        <v>8</v>
      </c>
      <c r="D19" s="8" t="s">
        <v>40</v>
      </c>
      <c r="E19" s="36">
        <v>5</v>
      </c>
      <c r="F19" s="36">
        <v>4</v>
      </c>
      <c r="G19" s="36">
        <v>1</v>
      </c>
      <c r="H19" s="36">
        <v>1</v>
      </c>
      <c r="I19" s="43">
        <f>SUM(E19:H19)</f>
        <v>11</v>
      </c>
      <c r="J19" s="36">
        <v>8</v>
      </c>
      <c r="K19" s="36"/>
      <c r="L19" s="40">
        <f t="shared" si="0"/>
        <v>27.500000000000004</v>
      </c>
    </row>
    <row r="20" spans="1:12" ht="15">
      <c r="A20" s="5">
        <v>13</v>
      </c>
      <c r="B20" s="6" t="s">
        <v>180</v>
      </c>
      <c r="C20" s="8">
        <v>8</v>
      </c>
      <c r="D20" s="8" t="s">
        <v>52</v>
      </c>
      <c r="E20" s="36">
        <v>5</v>
      </c>
      <c r="F20" s="36">
        <v>6</v>
      </c>
      <c r="G20" s="36">
        <v>0</v>
      </c>
      <c r="H20" s="36">
        <v>0</v>
      </c>
      <c r="I20" s="43">
        <f>SUM(E20:H20)</f>
        <v>11</v>
      </c>
      <c r="J20" s="36">
        <v>8</v>
      </c>
      <c r="K20" s="36"/>
      <c r="L20" s="40">
        <f t="shared" si="0"/>
        <v>27.500000000000004</v>
      </c>
    </row>
    <row r="21" spans="1:12" ht="15">
      <c r="A21" s="5">
        <v>14</v>
      </c>
      <c r="B21" s="7" t="s">
        <v>181</v>
      </c>
      <c r="C21" s="8">
        <v>8</v>
      </c>
      <c r="D21" s="8" t="s">
        <v>41</v>
      </c>
      <c r="E21" s="36">
        <v>5</v>
      </c>
      <c r="F21" s="36">
        <v>5</v>
      </c>
      <c r="G21" s="36">
        <v>0</v>
      </c>
      <c r="H21" s="36">
        <v>0</v>
      </c>
      <c r="I21" s="43">
        <f>SUM(E21:H21)</f>
        <v>10</v>
      </c>
      <c r="J21" s="36">
        <v>9</v>
      </c>
      <c r="K21" s="36"/>
      <c r="L21" s="40">
        <f t="shared" si="0"/>
        <v>25</v>
      </c>
    </row>
    <row r="22" spans="1:12" ht="15">
      <c r="A22" s="5">
        <v>15</v>
      </c>
      <c r="B22" s="7" t="s">
        <v>182</v>
      </c>
      <c r="C22" s="8">
        <v>8</v>
      </c>
      <c r="D22" s="8" t="s">
        <v>51</v>
      </c>
      <c r="E22" s="36">
        <v>6</v>
      </c>
      <c r="F22" s="36">
        <v>3</v>
      </c>
      <c r="G22" s="36">
        <v>1</v>
      </c>
      <c r="H22" s="36">
        <v>0</v>
      </c>
      <c r="I22" s="43">
        <f>SUM(E22:H22)</f>
        <v>10</v>
      </c>
      <c r="J22" s="36">
        <v>9</v>
      </c>
      <c r="K22" s="36"/>
      <c r="L22" s="40">
        <f t="shared" si="0"/>
        <v>25</v>
      </c>
    </row>
    <row r="23" spans="1:12" ht="15">
      <c r="A23" s="5">
        <v>16</v>
      </c>
      <c r="B23" s="11" t="s">
        <v>183</v>
      </c>
      <c r="C23" s="8">
        <v>8</v>
      </c>
      <c r="D23" s="8" t="s">
        <v>42</v>
      </c>
      <c r="E23" s="36">
        <v>6</v>
      </c>
      <c r="F23" s="36">
        <v>2</v>
      </c>
      <c r="G23" s="36">
        <v>1</v>
      </c>
      <c r="H23" s="36">
        <v>0</v>
      </c>
      <c r="I23" s="43">
        <f>SUM(E23:H23)</f>
        <v>9</v>
      </c>
      <c r="J23" s="36">
        <v>10</v>
      </c>
      <c r="K23" s="36"/>
      <c r="L23" s="40">
        <f t="shared" si="0"/>
        <v>22.5</v>
      </c>
    </row>
    <row r="24" spans="1:12" ht="24.75" customHeight="1">
      <c r="A24" s="5">
        <v>17</v>
      </c>
      <c r="B24" s="11" t="s">
        <v>184</v>
      </c>
      <c r="C24" s="8">
        <v>8</v>
      </c>
      <c r="D24" s="8" t="s">
        <v>57</v>
      </c>
      <c r="E24" s="36">
        <v>7</v>
      </c>
      <c r="F24" s="36">
        <v>0</v>
      </c>
      <c r="G24" s="36">
        <v>2</v>
      </c>
      <c r="H24" s="36">
        <v>0</v>
      </c>
      <c r="I24" s="43">
        <f>SUM(E24:H24)</f>
        <v>9</v>
      </c>
      <c r="J24" s="36">
        <v>10</v>
      </c>
      <c r="K24" s="36"/>
      <c r="L24" s="40">
        <f t="shared" si="0"/>
        <v>22.5</v>
      </c>
    </row>
    <row r="25" spans="1:12" ht="24.75" customHeight="1">
      <c r="A25" s="5">
        <v>18</v>
      </c>
      <c r="B25" s="11" t="s">
        <v>185</v>
      </c>
      <c r="C25" s="8">
        <v>8</v>
      </c>
      <c r="D25" s="8" t="s">
        <v>58</v>
      </c>
      <c r="E25" s="36">
        <v>3</v>
      </c>
      <c r="F25" s="36">
        <v>4</v>
      </c>
      <c r="G25" s="36">
        <v>1</v>
      </c>
      <c r="H25" s="36">
        <v>1</v>
      </c>
      <c r="I25" s="43">
        <f>SUM(E25:H25)</f>
        <v>9</v>
      </c>
      <c r="J25" s="36">
        <v>10</v>
      </c>
      <c r="K25" s="36"/>
      <c r="L25" s="40">
        <f t="shared" si="0"/>
        <v>22.5</v>
      </c>
    </row>
    <row r="26" spans="1:12" ht="24.75" customHeight="1">
      <c r="A26" s="5">
        <v>19</v>
      </c>
      <c r="B26" s="11" t="s">
        <v>186</v>
      </c>
      <c r="C26" s="8">
        <v>8</v>
      </c>
      <c r="D26" s="8" t="s">
        <v>59</v>
      </c>
      <c r="E26" s="36">
        <v>1</v>
      </c>
      <c r="F26" s="36">
        <v>4</v>
      </c>
      <c r="G26" s="36">
        <v>2</v>
      </c>
      <c r="H26" s="36">
        <v>1</v>
      </c>
      <c r="I26" s="43">
        <f>SUM(E26:H26)</f>
        <v>8</v>
      </c>
      <c r="J26" s="36">
        <v>11</v>
      </c>
      <c r="K26" s="36"/>
      <c r="L26" s="40">
        <f t="shared" si="0"/>
        <v>20</v>
      </c>
    </row>
    <row r="27" spans="1:12" ht="15">
      <c r="A27" s="5">
        <v>20</v>
      </c>
      <c r="B27" s="18" t="s">
        <v>187</v>
      </c>
      <c r="C27" s="8">
        <v>8</v>
      </c>
      <c r="D27" s="24" t="s">
        <v>69</v>
      </c>
      <c r="E27" s="42">
        <v>2</v>
      </c>
      <c r="F27" s="42">
        <v>6</v>
      </c>
      <c r="G27" s="42">
        <v>0</v>
      </c>
      <c r="H27" s="42">
        <v>0</v>
      </c>
      <c r="I27" s="43">
        <f>SUM(E27:H27)</f>
        <v>8</v>
      </c>
      <c r="J27" s="42">
        <v>11</v>
      </c>
      <c r="K27" s="42"/>
      <c r="L27" s="40">
        <f t="shared" si="0"/>
        <v>20</v>
      </c>
    </row>
    <row r="28" spans="1:12" ht="15">
      <c r="A28" s="5">
        <v>21</v>
      </c>
      <c r="B28" s="6" t="s">
        <v>188</v>
      </c>
      <c r="C28" s="8">
        <v>8</v>
      </c>
      <c r="D28" s="24" t="s">
        <v>71</v>
      </c>
      <c r="E28" s="42">
        <v>4</v>
      </c>
      <c r="F28" s="42">
        <v>4</v>
      </c>
      <c r="G28" s="42">
        <v>0</v>
      </c>
      <c r="H28" s="42">
        <v>0</v>
      </c>
      <c r="I28" s="43">
        <f>SUM(E28:H28)</f>
        <v>8</v>
      </c>
      <c r="J28" s="42">
        <v>11</v>
      </c>
      <c r="K28" s="42"/>
      <c r="L28" s="40">
        <f t="shared" si="0"/>
        <v>20</v>
      </c>
    </row>
    <row r="29" spans="1:12" ht="15">
      <c r="A29" s="5">
        <v>22</v>
      </c>
      <c r="B29" s="6" t="s">
        <v>189</v>
      </c>
      <c r="C29" s="8">
        <v>8</v>
      </c>
      <c r="D29" s="24" t="s">
        <v>76</v>
      </c>
      <c r="E29" s="42">
        <v>5</v>
      </c>
      <c r="F29" s="42">
        <v>2</v>
      </c>
      <c r="G29" s="42">
        <v>1</v>
      </c>
      <c r="H29" s="42">
        <v>0</v>
      </c>
      <c r="I29" s="43">
        <f>SUM(E29:H29)</f>
        <v>8</v>
      </c>
      <c r="J29" s="42">
        <v>11</v>
      </c>
      <c r="K29" s="42"/>
      <c r="L29" s="40">
        <f t="shared" si="0"/>
        <v>20</v>
      </c>
    </row>
    <row r="30" spans="1:12" ht="15">
      <c r="A30" s="5">
        <v>23</v>
      </c>
      <c r="B30" s="11" t="s">
        <v>190</v>
      </c>
      <c r="C30" s="8">
        <v>8</v>
      </c>
      <c r="D30" s="8" t="s">
        <v>47</v>
      </c>
      <c r="E30" s="36">
        <v>2</v>
      </c>
      <c r="F30" s="36">
        <v>3</v>
      </c>
      <c r="G30" s="36">
        <v>1</v>
      </c>
      <c r="H30" s="36">
        <v>0</v>
      </c>
      <c r="I30" s="43">
        <f>SUM(E30:H30)</f>
        <v>6</v>
      </c>
      <c r="J30" s="36">
        <v>12</v>
      </c>
      <c r="K30" s="36"/>
      <c r="L30" s="40">
        <f t="shared" si="0"/>
        <v>15</v>
      </c>
    </row>
    <row r="31" spans="1:12" ht="15">
      <c r="A31" s="5">
        <v>24</v>
      </c>
      <c r="B31" s="11" t="s">
        <v>191</v>
      </c>
      <c r="C31" s="8">
        <v>8</v>
      </c>
      <c r="D31" s="8" t="s">
        <v>64</v>
      </c>
      <c r="E31" s="36">
        <v>1</v>
      </c>
      <c r="F31" s="36">
        <v>3</v>
      </c>
      <c r="G31" s="36">
        <v>1.5</v>
      </c>
      <c r="H31" s="36">
        <v>0</v>
      </c>
      <c r="I31" s="43">
        <f>SUM(E31:H31)</f>
        <v>5.5</v>
      </c>
      <c r="J31" s="36">
        <v>13</v>
      </c>
      <c r="K31" s="36"/>
      <c r="L31" s="40">
        <f t="shared" si="0"/>
        <v>13.750000000000002</v>
      </c>
    </row>
    <row r="32" spans="1:12" ht="15">
      <c r="A32" s="5">
        <v>25</v>
      </c>
      <c r="B32" s="18" t="s">
        <v>192</v>
      </c>
      <c r="C32" s="8">
        <v>8</v>
      </c>
      <c r="D32" s="8" t="s">
        <v>46</v>
      </c>
      <c r="E32" s="36">
        <v>1</v>
      </c>
      <c r="F32" s="36">
        <v>4</v>
      </c>
      <c r="G32" s="36">
        <v>0</v>
      </c>
      <c r="H32" s="36">
        <v>0</v>
      </c>
      <c r="I32" s="43">
        <f>SUM(E32:H32)</f>
        <v>5</v>
      </c>
      <c r="J32" s="36">
        <v>13</v>
      </c>
      <c r="K32" s="36"/>
      <c r="L32" s="40">
        <f t="shared" si="0"/>
        <v>12.5</v>
      </c>
    </row>
    <row r="33" spans="1:12" ht="15">
      <c r="A33" s="5">
        <v>26</v>
      </c>
      <c r="B33" s="11" t="s">
        <v>193</v>
      </c>
      <c r="C33" s="8">
        <v>8</v>
      </c>
      <c r="D33" s="24" t="s">
        <v>48</v>
      </c>
      <c r="E33" s="36">
        <v>2</v>
      </c>
      <c r="F33" s="36">
        <v>3</v>
      </c>
      <c r="G33" s="36">
        <v>0</v>
      </c>
      <c r="H33" s="36">
        <v>0</v>
      </c>
      <c r="I33" s="43">
        <f>SUM(E33:H33)</f>
        <v>5</v>
      </c>
      <c r="J33" s="36">
        <v>13</v>
      </c>
      <c r="K33" s="36"/>
      <c r="L33" s="40">
        <f t="shared" si="0"/>
        <v>12.5</v>
      </c>
    </row>
    <row r="34" spans="1:12" ht="15">
      <c r="A34" s="5">
        <v>27</v>
      </c>
      <c r="B34" s="6" t="s">
        <v>194</v>
      </c>
      <c r="C34" s="8">
        <v>8</v>
      </c>
      <c r="D34" s="24" t="s">
        <v>73</v>
      </c>
      <c r="E34" s="42">
        <v>2</v>
      </c>
      <c r="F34" s="42">
        <v>3</v>
      </c>
      <c r="G34" s="42">
        <v>0</v>
      </c>
      <c r="H34" s="42">
        <v>0</v>
      </c>
      <c r="I34" s="43">
        <f>SUM(E34:H34)</f>
        <v>5</v>
      </c>
      <c r="J34" s="42">
        <v>13</v>
      </c>
      <c r="K34" s="42"/>
      <c r="L34" s="40">
        <f t="shared" si="0"/>
        <v>12.5</v>
      </c>
    </row>
    <row r="35" spans="1:12" ht="15">
      <c r="A35" s="5">
        <v>28</v>
      </c>
      <c r="B35" s="6" t="s">
        <v>195</v>
      </c>
      <c r="C35" s="8">
        <v>8</v>
      </c>
      <c r="D35" s="24" t="s">
        <v>75</v>
      </c>
      <c r="E35" s="42">
        <v>1</v>
      </c>
      <c r="F35" s="42">
        <v>2</v>
      </c>
      <c r="G35" s="42">
        <v>2</v>
      </c>
      <c r="H35" s="42">
        <v>0</v>
      </c>
      <c r="I35" s="43">
        <f>SUM(E35:H35)</f>
        <v>5</v>
      </c>
      <c r="J35" s="42">
        <v>13</v>
      </c>
      <c r="K35" s="42"/>
      <c r="L35" s="40">
        <f t="shared" si="0"/>
        <v>12.5</v>
      </c>
    </row>
    <row r="36" spans="1:12" ht="15">
      <c r="A36" s="5">
        <v>29</v>
      </c>
      <c r="B36" s="11" t="s">
        <v>196</v>
      </c>
      <c r="C36" s="8">
        <v>8</v>
      </c>
      <c r="D36" s="8" t="s">
        <v>43</v>
      </c>
      <c r="E36" s="36">
        <v>1</v>
      </c>
      <c r="F36" s="36">
        <v>3</v>
      </c>
      <c r="G36" s="36">
        <v>0</v>
      </c>
      <c r="H36" s="36">
        <v>0</v>
      </c>
      <c r="I36" s="36">
        <v>4</v>
      </c>
      <c r="J36" s="36">
        <v>14</v>
      </c>
      <c r="K36" s="36"/>
      <c r="L36" s="40">
        <f t="shared" si="0"/>
        <v>10</v>
      </c>
    </row>
    <row r="37" spans="1:12" ht="24.75" customHeight="1">
      <c r="A37" s="5">
        <v>30</v>
      </c>
      <c r="B37" s="11" t="s">
        <v>197</v>
      </c>
      <c r="C37" s="19">
        <v>8</v>
      </c>
      <c r="D37" s="9" t="s">
        <v>55</v>
      </c>
      <c r="E37" s="36">
        <v>2</v>
      </c>
      <c r="F37" s="36">
        <v>2</v>
      </c>
      <c r="G37" s="36">
        <v>0</v>
      </c>
      <c r="H37" s="36">
        <v>0</v>
      </c>
      <c r="I37" s="36">
        <v>4</v>
      </c>
      <c r="J37" s="36">
        <v>14</v>
      </c>
      <c r="K37" s="36"/>
      <c r="L37" s="40">
        <f t="shared" si="0"/>
        <v>10</v>
      </c>
    </row>
    <row r="38" spans="1:12" ht="15">
      <c r="A38" s="5">
        <v>31</v>
      </c>
      <c r="B38" s="11" t="s">
        <v>198</v>
      </c>
      <c r="C38" s="19">
        <v>8</v>
      </c>
      <c r="D38" s="9" t="s">
        <v>63</v>
      </c>
      <c r="E38" s="36">
        <v>1</v>
      </c>
      <c r="F38" s="36">
        <v>3</v>
      </c>
      <c r="G38" s="36">
        <v>0</v>
      </c>
      <c r="H38" s="36">
        <v>0</v>
      </c>
      <c r="I38" s="36">
        <v>4</v>
      </c>
      <c r="J38" s="36">
        <v>14</v>
      </c>
      <c r="K38" s="36"/>
      <c r="L38" s="40">
        <f t="shared" si="0"/>
        <v>10</v>
      </c>
    </row>
    <row r="39" spans="1:12" ht="15">
      <c r="A39" s="5">
        <v>32</v>
      </c>
      <c r="B39" s="7" t="s">
        <v>199</v>
      </c>
      <c r="C39" s="19">
        <v>8</v>
      </c>
      <c r="D39" s="9" t="s">
        <v>50</v>
      </c>
      <c r="E39" s="36">
        <v>0</v>
      </c>
      <c r="F39" s="36">
        <v>2</v>
      </c>
      <c r="G39" s="36">
        <v>0</v>
      </c>
      <c r="H39" s="36">
        <v>0</v>
      </c>
      <c r="I39" s="36">
        <v>2</v>
      </c>
      <c r="J39" s="36">
        <v>15</v>
      </c>
      <c r="K39" s="36"/>
      <c r="L39" s="40">
        <f t="shared" si="0"/>
        <v>5</v>
      </c>
    </row>
    <row r="40" spans="1:12" ht="15">
      <c r="A40" s="5">
        <v>33</v>
      </c>
      <c r="B40" s="12" t="s">
        <v>200</v>
      </c>
      <c r="C40" s="19">
        <v>8</v>
      </c>
      <c r="D40" s="9" t="s">
        <v>61</v>
      </c>
      <c r="E40" s="36">
        <v>0</v>
      </c>
      <c r="F40" s="36">
        <v>1</v>
      </c>
      <c r="G40" s="36">
        <v>1</v>
      </c>
      <c r="H40" s="36">
        <v>0</v>
      </c>
      <c r="I40" s="36">
        <v>2</v>
      </c>
      <c r="J40" s="36">
        <v>15</v>
      </c>
      <c r="K40" s="36"/>
      <c r="L40" s="40">
        <f t="shared" si="0"/>
        <v>5</v>
      </c>
    </row>
    <row r="41" spans="1:12" ht="15">
      <c r="A41" s="5">
        <v>34</v>
      </c>
      <c r="B41" s="11" t="s">
        <v>201</v>
      </c>
      <c r="C41" s="19">
        <v>8</v>
      </c>
      <c r="D41" s="9" t="s">
        <v>62</v>
      </c>
      <c r="E41" s="36">
        <v>1</v>
      </c>
      <c r="F41" s="36">
        <v>0</v>
      </c>
      <c r="G41" s="36">
        <v>0</v>
      </c>
      <c r="H41" s="36">
        <v>1</v>
      </c>
      <c r="I41" s="36">
        <v>2</v>
      </c>
      <c r="J41" s="36">
        <v>15</v>
      </c>
      <c r="K41" s="36"/>
      <c r="L41" s="40">
        <f t="shared" si="0"/>
        <v>5</v>
      </c>
    </row>
    <row r="42" spans="1:12" ht="15">
      <c r="A42" s="5">
        <v>35</v>
      </c>
      <c r="B42" s="18" t="s">
        <v>202</v>
      </c>
      <c r="C42" s="19">
        <v>8</v>
      </c>
      <c r="D42" s="9" t="s">
        <v>45</v>
      </c>
      <c r="E42" s="36">
        <v>0</v>
      </c>
      <c r="F42" s="36">
        <v>0</v>
      </c>
      <c r="G42" s="36">
        <v>1</v>
      </c>
      <c r="H42" s="36">
        <v>0</v>
      </c>
      <c r="I42" s="36">
        <v>1</v>
      </c>
      <c r="J42" s="36">
        <v>15</v>
      </c>
      <c r="K42" s="36"/>
      <c r="L42" s="40">
        <f t="shared" si="0"/>
        <v>2.5</v>
      </c>
    </row>
    <row r="43" spans="1:12" ht="15">
      <c r="A43" s="5">
        <v>36</v>
      </c>
      <c r="B43" s="12" t="s">
        <v>203</v>
      </c>
      <c r="C43" s="19">
        <v>8</v>
      </c>
      <c r="D43" s="9" t="s">
        <v>60</v>
      </c>
      <c r="E43" s="36">
        <v>0</v>
      </c>
      <c r="F43" s="36">
        <v>1</v>
      </c>
      <c r="G43" s="36">
        <v>0</v>
      </c>
      <c r="H43" s="36">
        <v>0</v>
      </c>
      <c r="I43" s="36">
        <v>1</v>
      </c>
      <c r="J43" s="36">
        <v>15</v>
      </c>
      <c r="K43" s="36"/>
      <c r="L43" s="40">
        <f t="shared" si="0"/>
        <v>2.5</v>
      </c>
    </row>
    <row r="44" spans="1:12" ht="15">
      <c r="A44" s="5">
        <v>37</v>
      </c>
      <c r="B44" s="11" t="s">
        <v>204</v>
      </c>
      <c r="C44" s="19">
        <v>8</v>
      </c>
      <c r="D44" s="9" t="s">
        <v>61</v>
      </c>
      <c r="E44" s="36">
        <v>1</v>
      </c>
      <c r="F44" s="36">
        <v>0</v>
      </c>
      <c r="G44" s="36">
        <v>0</v>
      </c>
      <c r="H44" s="36">
        <v>0</v>
      </c>
      <c r="I44" s="36">
        <v>1</v>
      </c>
      <c r="J44" s="36">
        <v>15</v>
      </c>
      <c r="K44" s="36"/>
      <c r="L44" s="40">
        <f t="shared" si="0"/>
        <v>2.5</v>
      </c>
    </row>
    <row r="45" spans="1:12" ht="24.75" customHeight="1">
      <c r="A45" s="5">
        <v>38</v>
      </c>
      <c r="B45" s="18" t="s">
        <v>205</v>
      </c>
      <c r="C45" s="19">
        <v>8</v>
      </c>
      <c r="D45" s="20" t="s">
        <v>68</v>
      </c>
      <c r="E45" s="42">
        <v>1</v>
      </c>
      <c r="F45" s="42">
        <v>0</v>
      </c>
      <c r="G45" s="42">
        <v>0</v>
      </c>
      <c r="H45" s="42">
        <v>0</v>
      </c>
      <c r="I45" s="42">
        <v>1</v>
      </c>
      <c r="J45" s="42">
        <v>15</v>
      </c>
      <c r="K45" s="42"/>
      <c r="L45" s="40">
        <f t="shared" si="0"/>
        <v>2.5</v>
      </c>
    </row>
    <row r="46" spans="1:12" ht="15">
      <c r="A46" s="5">
        <v>39</v>
      </c>
      <c r="B46" s="6" t="s">
        <v>206</v>
      </c>
      <c r="C46" s="19">
        <v>8</v>
      </c>
      <c r="D46" s="20" t="s">
        <v>74</v>
      </c>
      <c r="E46" s="42">
        <v>1</v>
      </c>
      <c r="F46" s="42">
        <v>0</v>
      </c>
      <c r="G46" s="42">
        <v>0</v>
      </c>
      <c r="H46" s="42">
        <v>0</v>
      </c>
      <c r="I46" s="42">
        <v>1</v>
      </c>
      <c r="J46" s="42">
        <v>15</v>
      </c>
      <c r="K46" s="42"/>
      <c r="L46" s="40">
        <f t="shared" si="0"/>
        <v>2.5</v>
      </c>
    </row>
    <row r="47" spans="1:12" ht="15">
      <c r="A47" s="5">
        <v>40</v>
      </c>
      <c r="B47" s="6" t="s">
        <v>207</v>
      </c>
      <c r="C47" s="19">
        <v>8</v>
      </c>
      <c r="D47" s="9" t="s">
        <v>44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16</v>
      </c>
      <c r="K47" s="36"/>
      <c r="L47" s="40">
        <f t="shared" si="0"/>
        <v>0</v>
      </c>
    </row>
    <row r="48" spans="1:12" ht="15">
      <c r="A48" s="21"/>
      <c r="B48" s="22"/>
      <c r="C48" s="21"/>
      <c r="D48" s="23"/>
      <c r="E48" s="23"/>
      <c r="F48" s="23"/>
      <c r="G48" s="23"/>
      <c r="H48" s="23"/>
      <c r="I48" s="23"/>
      <c r="J48" s="23"/>
      <c r="K48" s="23"/>
      <c r="L48" s="23"/>
    </row>
    <row r="49" ht="15">
      <c r="B49" s="22"/>
    </row>
    <row r="50" ht="15.75">
      <c r="B50" s="14" t="s">
        <v>35</v>
      </c>
    </row>
    <row r="51" spans="1:4" ht="15.75">
      <c r="A51" s="21"/>
      <c r="B51" s="13"/>
      <c r="C51" s="21"/>
      <c r="D51" s="23"/>
    </row>
    <row r="52" ht="15.75">
      <c r="B52" s="14" t="s">
        <v>36</v>
      </c>
    </row>
    <row r="53" ht="15.75">
      <c r="B53" s="13"/>
    </row>
    <row r="54" ht="15.75">
      <c r="B54" s="13"/>
    </row>
    <row r="55" ht="15.75">
      <c r="B55" s="15" t="s">
        <v>37</v>
      </c>
    </row>
    <row r="56" ht="15">
      <c r="D56" s="23"/>
    </row>
    <row r="57" ht="15">
      <c r="D57" s="23"/>
    </row>
    <row r="58" spans="2:4" ht="15">
      <c r="B58" s="1"/>
      <c r="D58" s="23"/>
    </row>
    <row r="59" ht="15">
      <c r="D59" s="23"/>
    </row>
  </sheetData>
  <sheetProtection/>
  <autoFilter ref="L8:L47"/>
  <mergeCells count="4">
    <mergeCell ref="A1:I1"/>
    <mergeCell ref="A2:I2"/>
    <mergeCell ref="A4:I4"/>
    <mergeCell ref="A5:I5"/>
  </mergeCells>
  <printOptions/>
  <pageMargins left="0" right="0" top="0.3937007874015748" bottom="0.196850393700787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C3" sqref="C1:E65536"/>
    </sheetView>
  </sheetViews>
  <sheetFormatPr defaultColWidth="9.140625" defaultRowHeight="15"/>
  <cols>
    <col min="1" max="1" width="3.421875" style="0" customWidth="1"/>
    <col min="2" max="2" width="25.28125" style="0" customWidth="1"/>
    <col min="3" max="3" width="4.7109375" style="0" customWidth="1"/>
    <col min="4" max="4" width="14.8515625" style="0" customWidth="1"/>
    <col min="5" max="14" width="5.7109375" style="0" customWidth="1"/>
  </cols>
  <sheetData>
    <row r="1" spans="1:11" ht="15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>
      <c r="A5" s="50" t="s">
        <v>77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ht="15">
      <c r="B6" s="1"/>
    </row>
    <row r="7" spans="1:14" ht="102">
      <c r="A7" s="2" t="s">
        <v>6</v>
      </c>
      <c r="B7" s="3" t="s">
        <v>7</v>
      </c>
      <c r="C7" s="4" t="s">
        <v>8</v>
      </c>
      <c r="D7" s="4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78</v>
      </c>
      <c r="J7" s="2" t="s">
        <v>79</v>
      </c>
      <c r="K7" s="2" t="s">
        <v>14</v>
      </c>
      <c r="L7" s="2" t="s">
        <v>15</v>
      </c>
      <c r="M7" s="2" t="s">
        <v>16</v>
      </c>
      <c r="N7" s="2" t="s">
        <v>17</v>
      </c>
    </row>
    <row r="8" spans="1:14" ht="24.75" customHeight="1">
      <c r="A8" s="5">
        <v>1</v>
      </c>
      <c r="B8" s="11" t="s">
        <v>208</v>
      </c>
      <c r="C8" s="11" t="s">
        <v>89</v>
      </c>
      <c r="D8" s="20" t="s">
        <v>98</v>
      </c>
      <c r="E8" s="9">
        <v>7</v>
      </c>
      <c r="F8" s="9">
        <v>1</v>
      </c>
      <c r="G8" s="9">
        <v>5</v>
      </c>
      <c r="H8" s="9">
        <v>5</v>
      </c>
      <c r="I8" s="9">
        <v>1</v>
      </c>
      <c r="J8" s="9">
        <v>20</v>
      </c>
      <c r="K8" s="9">
        <f aca="true" t="shared" si="0" ref="K8:K29">SUM(E8:J8)</f>
        <v>39</v>
      </c>
      <c r="L8" s="9">
        <v>1</v>
      </c>
      <c r="M8" s="9">
        <v>1</v>
      </c>
      <c r="N8" s="44">
        <f aca="true" t="shared" si="1" ref="N8:N33">K8/70*100</f>
        <v>55.714285714285715</v>
      </c>
    </row>
    <row r="9" spans="1:14" ht="24.75" customHeight="1">
      <c r="A9" s="5">
        <v>3</v>
      </c>
      <c r="B9" s="12" t="s">
        <v>209</v>
      </c>
      <c r="C9" s="12">
        <v>9</v>
      </c>
      <c r="D9" s="20" t="s">
        <v>105</v>
      </c>
      <c r="E9" s="9">
        <v>6</v>
      </c>
      <c r="F9" s="9">
        <v>1</v>
      </c>
      <c r="G9" s="9">
        <v>4</v>
      </c>
      <c r="H9" s="9">
        <v>6</v>
      </c>
      <c r="I9" s="9">
        <v>0</v>
      </c>
      <c r="J9" s="9">
        <v>19</v>
      </c>
      <c r="K9" s="9">
        <f t="shared" si="0"/>
        <v>36</v>
      </c>
      <c r="L9" s="9">
        <v>2</v>
      </c>
      <c r="M9" s="9">
        <v>2</v>
      </c>
      <c r="N9" s="44">
        <f t="shared" si="1"/>
        <v>51.42857142857142</v>
      </c>
    </row>
    <row r="10" spans="1:14" ht="24.75" customHeight="1">
      <c r="A10" s="5">
        <v>2</v>
      </c>
      <c r="B10" s="11" t="s">
        <v>210</v>
      </c>
      <c r="C10" s="11" t="s">
        <v>81</v>
      </c>
      <c r="D10" s="20" t="s">
        <v>97</v>
      </c>
      <c r="E10" s="9">
        <v>5.5</v>
      </c>
      <c r="F10" s="9">
        <v>4</v>
      </c>
      <c r="G10" s="9">
        <v>1</v>
      </c>
      <c r="H10" s="9">
        <v>5</v>
      </c>
      <c r="I10" s="9">
        <v>1</v>
      </c>
      <c r="J10" s="9">
        <v>19</v>
      </c>
      <c r="K10" s="9">
        <f t="shared" si="0"/>
        <v>35.5</v>
      </c>
      <c r="L10" s="9">
        <v>3</v>
      </c>
      <c r="M10" s="9">
        <v>3</v>
      </c>
      <c r="N10" s="44">
        <f t="shared" si="1"/>
        <v>50.71428571428571</v>
      </c>
    </row>
    <row r="11" spans="1:14" ht="24.75" customHeight="1">
      <c r="A11" s="5">
        <v>4</v>
      </c>
      <c r="B11" s="18" t="s">
        <v>211</v>
      </c>
      <c r="C11" s="18">
        <v>9</v>
      </c>
      <c r="D11" s="20" t="s">
        <v>152</v>
      </c>
      <c r="E11" s="9">
        <v>1</v>
      </c>
      <c r="F11" s="9">
        <v>4</v>
      </c>
      <c r="G11" s="9">
        <v>2</v>
      </c>
      <c r="H11" s="9">
        <v>3.5</v>
      </c>
      <c r="I11" s="9">
        <v>0</v>
      </c>
      <c r="J11" s="9">
        <v>17</v>
      </c>
      <c r="K11" s="9">
        <f t="shared" si="0"/>
        <v>27.5</v>
      </c>
      <c r="L11" s="9">
        <v>4</v>
      </c>
      <c r="M11" s="9"/>
      <c r="N11" s="44">
        <f t="shared" si="1"/>
        <v>39.285714285714285</v>
      </c>
    </row>
    <row r="12" spans="1:14" ht="24.75" customHeight="1">
      <c r="A12" s="5">
        <v>5</v>
      </c>
      <c r="B12" s="6" t="s">
        <v>180</v>
      </c>
      <c r="C12" s="11">
        <v>9</v>
      </c>
      <c r="D12" s="20" t="s">
        <v>96</v>
      </c>
      <c r="E12" s="9">
        <v>2</v>
      </c>
      <c r="F12" s="9">
        <v>0</v>
      </c>
      <c r="G12" s="30">
        <v>2.5</v>
      </c>
      <c r="H12" s="9">
        <v>4</v>
      </c>
      <c r="I12" s="9">
        <v>5</v>
      </c>
      <c r="J12" s="9">
        <v>14</v>
      </c>
      <c r="K12" s="9">
        <f t="shared" si="0"/>
        <v>27.5</v>
      </c>
      <c r="L12" s="9">
        <v>4</v>
      </c>
      <c r="M12" s="9"/>
      <c r="N12" s="44">
        <f t="shared" si="1"/>
        <v>39.285714285714285</v>
      </c>
    </row>
    <row r="13" spans="1:14" ht="24.75" customHeight="1">
      <c r="A13" s="5">
        <v>6</v>
      </c>
      <c r="B13" s="11" t="s">
        <v>212</v>
      </c>
      <c r="C13" s="18" t="s">
        <v>81</v>
      </c>
      <c r="D13" s="20" t="s">
        <v>82</v>
      </c>
      <c r="E13" s="9">
        <v>0</v>
      </c>
      <c r="F13" s="9">
        <v>0</v>
      </c>
      <c r="G13" s="9">
        <v>6</v>
      </c>
      <c r="H13" s="9">
        <v>4</v>
      </c>
      <c r="I13" s="9">
        <v>0</v>
      </c>
      <c r="J13" s="9">
        <v>16</v>
      </c>
      <c r="K13" s="9">
        <f t="shared" si="0"/>
        <v>26</v>
      </c>
      <c r="L13" s="9">
        <v>5</v>
      </c>
      <c r="M13" s="9"/>
      <c r="N13" s="44">
        <f t="shared" si="1"/>
        <v>37.142857142857146</v>
      </c>
    </row>
    <row r="14" spans="1:14" ht="24.75" customHeight="1">
      <c r="A14" s="5">
        <v>7</v>
      </c>
      <c r="B14" s="6" t="s">
        <v>213</v>
      </c>
      <c r="C14" s="11">
        <v>9</v>
      </c>
      <c r="D14" s="20" t="s">
        <v>95</v>
      </c>
      <c r="E14" s="9">
        <v>2</v>
      </c>
      <c r="F14" s="9">
        <v>1</v>
      </c>
      <c r="G14" s="9">
        <v>1</v>
      </c>
      <c r="H14" s="9">
        <v>6</v>
      </c>
      <c r="I14" s="9">
        <v>0</v>
      </c>
      <c r="J14" s="9">
        <v>15</v>
      </c>
      <c r="K14" s="9">
        <f t="shared" si="0"/>
        <v>25</v>
      </c>
      <c r="L14" s="9">
        <v>6</v>
      </c>
      <c r="M14" s="9"/>
      <c r="N14" s="44">
        <f t="shared" si="1"/>
        <v>35.714285714285715</v>
      </c>
    </row>
    <row r="15" spans="1:14" ht="24.75" customHeight="1">
      <c r="A15" s="5">
        <v>8</v>
      </c>
      <c r="B15" s="11" t="s">
        <v>214</v>
      </c>
      <c r="C15" s="18" t="s">
        <v>81</v>
      </c>
      <c r="D15" s="20" t="s">
        <v>83</v>
      </c>
      <c r="E15" s="9">
        <v>2</v>
      </c>
      <c r="F15" s="9">
        <v>2</v>
      </c>
      <c r="G15" s="9">
        <v>1</v>
      </c>
      <c r="H15" s="9">
        <v>6</v>
      </c>
      <c r="I15" s="9">
        <v>0</v>
      </c>
      <c r="J15" s="9">
        <v>14</v>
      </c>
      <c r="K15" s="9">
        <f t="shared" si="0"/>
        <v>25</v>
      </c>
      <c r="L15" s="9">
        <v>6</v>
      </c>
      <c r="M15" s="9"/>
      <c r="N15" s="44">
        <f t="shared" si="1"/>
        <v>35.714285714285715</v>
      </c>
    </row>
    <row r="16" spans="1:14" ht="24.75" customHeight="1">
      <c r="A16" s="5">
        <v>9</v>
      </c>
      <c r="B16" s="6" t="s">
        <v>215</v>
      </c>
      <c r="C16" s="11">
        <v>9</v>
      </c>
      <c r="D16" s="20" t="s">
        <v>94</v>
      </c>
      <c r="E16" s="9">
        <v>2</v>
      </c>
      <c r="F16" s="9">
        <v>1</v>
      </c>
      <c r="G16" s="9">
        <v>1</v>
      </c>
      <c r="H16" s="9">
        <v>6</v>
      </c>
      <c r="I16" s="9">
        <v>0</v>
      </c>
      <c r="J16" s="9">
        <v>15</v>
      </c>
      <c r="K16" s="9">
        <f t="shared" si="0"/>
        <v>25</v>
      </c>
      <c r="L16" s="9">
        <v>6</v>
      </c>
      <c r="M16" s="9"/>
      <c r="N16" s="44">
        <f t="shared" si="1"/>
        <v>35.714285714285715</v>
      </c>
    </row>
    <row r="17" spans="1:14" ht="24.75" customHeight="1">
      <c r="A17" s="5">
        <v>10</v>
      </c>
      <c r="B17" s="18" t="s">
        <v>216</v>
      </c>
      <c r="C17" s="18">
        <v>9</v>
      </c>
      <c r="D17" s="20" t="s">
        <v>107</v>
      </c>
      <c r="E17" s="9">
        <v>3</v>
      </c>
      <c r="F17" s="9">
        <v>0</v>
      </c>
      <c r="G17" s="9">
        <v>0</v>
      </c>
      <c r="H17" s="9">
        <v>5</v>
      </c>
      <c r="I17" s="9">
        <v>0</v>
      </c>
      <c r="J17" s="9">
        <v>17</v>
      </c>
      <c r="K17" s="9">
        <f t="shared" si="0"/>
        <v>25</v>
      </c>
      <c r="L17" s="9">
        <v>6</v>
      </c>
      <c r="M17" s="9"/>
      <c r="N17" s="44">
        <f t="shared" si="1"/>
        <v>35.714285714285715</v>
      </c>
    </row>
    <row r="18" spans="1:14" ht="24.75" customHeight="1">
      <c r="A18" s="5">
        <v>11</v>
      </c>
      <c r="B18" s="11" t="s">
        <v>217</v>
      </c>
      <c r="C18" s="11" t="s">
        <v>81</v>
      </c>
      <c r="D18" s="20" t="s">
        <v>99</v>
      </c>
      <c r="E18" s="9">
        <v>2</v>
      </c>
      <c r="F18" s="9">
        <v>0</v>
      </c>
      <c r="G18" s="9">
        <v>2</v>
      </c>
      <c r="H18" s="9">
        <v>4.5</v>
      </c>
      <c r="I18" s="9">
        <v>0</v>
      </c>
      <c r="J18" s="9">
        <v>16</v>
      </c>
      <c r="K18" s="9">
        <f t="shared" si="0"/>
        <v>24.5</v>
      </c>
      <c r="L18" s="9">
        <v>7</v>
      </c>
      <c r="M18" s="9"/>
      <c r="N18" s="44">
        <f t="shared" si="1"/>
        <v>35</v>
      </c>
    </row>
    <row r="19" spans="1:14" ht="24.75" customHeight="1">
      <c r="A19" s="5">
        <v>12</v>
      </c>
      <c r="B19" s="11" t="s">
        <v>218</v>
      </c>
      <c r="C19" s="11" t="s">
        <v>81</v>
      </c>
      <c r="D19" s="20" t="s">
        <v>100</v>
      </c>
      <c r="E19" s="9">
        <v>0</v>
      </c>
      <c r="F19" s="9">
        <v>0</v>
      </c>
      <c r="G19" s="9">
        <v>1</v>
      </c>
      <c r="H19" s="9">
        <v>6</v>
      </c>
      <c r="I19" s="9">
        <v>0</v>
      </c>
      <c r="J19" s="9">
        <v>15</v>
      </c>
      <c r="K19" s="9">
        <f t="shared" si="0"/>
        <v>22</v>
      </c>
      <c r="L19" s="9">
        <v>8</v>
      </c>
      <c r="M19" s="9"/>
      <c r="N19" s="44">
        <f t="shared" si="1"/>
        <v>31.428571428571427</v>
      </c>
    </row>
    <row r="20" spans="1:14" ht="24.75" customHeight="1">
      <c r="A20" s="5">
        <v>13</v>
      </c>
      <c r="B20" s="12" t="s">
        <v>219</v>
      </c>
      <c r="C20" s="12">
        <v>9</v>
      </c>
      <c r="D20" s="20" t="s">
        <v>104</v>
      </c>
      <c r="E20" s="9">
        <v>0</v>
      </c>
      <c r="F20" s="9">
        <v>0</v>
      </c>
      <c r="G20" s="9">
        <v>1</v>
      </c>
      <c r="H20" s="9">
        <v>5</v>
      </c>
      <c r="I20" s="9">
        <v>0</v>
      </c>
      <c r="J20" s="9">
        <v>16</v>
      </c>
      <c r="K20" s="9">
        <f t="shared" si="0"/>
        <v>22</v>
      </c>
      <c r="L20" s="9">
        <v>8</v>
      </c>
      <c r="M20" s="9"/>
      <c r="N20" s="44">
        <f t="shared" si="1"/>
        <v>31.428571428571427</v>
      </c>
    </row>
    <row r="21" spans="1:14" ht="24.75" customHeight="1">
      <c r="A21" s="5">
        <v>14</v>
      </c>
      <c r="B21" s="11" t="s">
        <v>220</v>
      </c>
      <c r="C21" s="11" t="s">
        <v>81</v>
      </c>
      <c r="D21" s="20" t="s">
        <v>101</v>
      </c>
      <c r="E21" s="9">
        <v>0</v>
      </c>
      <c r="F21" s="9">
        <v>1</v>
      </c>
      <c r="G21" s="9">
        <v>2</v>
      </c>
      <c r="H21" s="9">
        <v>3</v>
      </c>
      <c r="I21" s="9">
        <v>0</v>
      </c>
      <c r="J21" s="9">
        <v>14</v>
      </c>
      <c r="K21" s="9">
        <f t="shared" si="0"/>
        <v>20</v>
      </c>
      <c r="L21" s="9">
        <v>9</v>
      </c>
      <c r="M21" s="9"/>
      <c r="N21" s="44">
        <f t="shared" si="1"/>
        <v>28.57142857142857</v>
      </c>
    </row>
    <row r="22" spans="1:14" ht="24.75" customHeight="1">
      <c r="A22" s="5">
        <v>15</v>
      </c>
      <c r="B22" s="11" t="s">
        <v>221</v>
      </c>
      <c r="C22" s="11">
        <v>9</v>
      </c>
      <c r="D22" s="20" t="s">
        <v>102</v>
      </c>
      <c r="E22" s="9">
        <v>0</v>
      </c>
      <c r="F22" s="30">
        <v>1</v>
      </c>
      <c r="G22" s="9">
        <v>2.5</v>
      </c>
      <c r="H22" s="9">
        <v>4.5</v>
      </c>
      <c r="I22" s="9">
        <v>0</v>
      </c>
      <c r="J22" s="9">
        <v>11</v>
      </c>
      <c r="K22" s="9">
        <f t="shared" si="0"/>
        <v>19</v>
      </c>
      <c r="L22" s="9">
        <v>10</v>
      </c>
      <c r="M22" s="9"/>
      <c r="N22" s="44">
        <f t="shared" si="1"/>
        <v>27.142857142857142</v>
      </c>
    </row>
    <row r="23" spans="1:14" ht="24.75" customHeight="1">
      <c r="A23" s="5">
        <v>16</v>
      </c>
      <c r="B23" s="7" t="s">
        <v>222</v>
      </c>
      <c r="C23" s="7" t="s">
        <v>81</v>
      </c>
      <c r="D23" s="20" t="s">
        <v>88</v>
      </c>
      <c r="E23" s="9">
        <v>0</v>
      </c>
      <c r="F23" s="9">
        <v>1</v>
      </c>
      <c r="G23" s="9">
        <v>2</v>
      </c>
      <c r="H23" s="9">
        <v>2.5</v>
      </c>
      <c r="I23" s="9">
        <v>0</v>
      </c>
      <c r="J23" s="9">
        <v>13</v>
      </c>
      <c r="K23" s="9">
        <f t="shared" si="0"/>
        <v>18.5</v>
      </c>
      <c r="L23" s="9">
        <v>11</v>
      </c>
      <c r="M23" s="9"/>
      <c r="N23" s="44">
        <f t="shared" si="1"/>
        <v>26.42857142857143</v>
      </c>
    </row>
    <row r="24" spans="1:14" ht="24.75" customHeight="1">
      <c r="A24" s="5">
        <v>17</v>
      </c>
      <c r="B24" s="12" t="s">
        <v>223</v>
      </c>
      <c r="C24" s="12">
        <v>9</v>
      </c>
      <c r="D24" s="20" t="s">
        <v>103</v>
      </c>
      <c r="E24" s="9">
        <v>0</v>
      </c>
      <c r="F24" s="9">
        <v>0</v>
      </c>
      <c r="G24" s="9">
        <v>1</v>
      </c>
      <c r="H24" s="9">
        <v>1.5</v>
      </c>
      <c r="I24" s="9">
        <v>0</v>
      </c>
      <c r="J24" s="9">
        <v>14</v>
      </c>
      <c r="K24" s="9">
        <f t="shared" si="0"/>
        <v>16.5</v>
      </c>
      <c r="L24" s="9">
        <v>12</v>
      </c>
      <c r="M24" s="9"/>
      <c r="N24" s="44">
        <f t="shared" si="1"/>
        <v>23.57142857142857</v>
      </c>
    </row>
    <row r="25" spans="1:14" ht="24.75" customHeight="1">
      <c r="A25" s="5">
        <v>18</v>
      </c>
      <c r="B25" s="12" t="s">
        <v>224</v>
      </c>
      <c r="C25" s="12">
        <v>9</v>
      </c>
      <c r="D25" s="20" t="s">
        <v>106</v>
      </c>
      <c r="E25" s="9">
        <v>0</v>
      </c>
      <c r="F25" s="9">
        <v>0</v>
      </c>
      <c r="G25" s="9">
        <v>0</v>
      </c>
      <c r="H25" s="9">
        <v>1.5</v>
      </c>
      <c r="I25" s="9">
        <v>0</v>
      </c>
      <c r="J25" s="9">
        <v>15</v>
      </c>
      <c r="K25" s="9">
        <f t="shared" si="0"/>
        <v>16.5</v>
      </c>
      <c r="L25" s="9">
        <v>12</v>
      </c>
      <c r="M25" s="9"/>
      <c r="N25" s="44">
        <f t="shared" si="1"/>
        <v>23.57142857142857</v>
      </c>
    </row>
    <row r="26" spans="1:14" ht="24.75" customHeight="1">
      <c r="A26" s="5">
        <v>19</v>
      </c>
      <c r="B26" s="18" t="s">
        <v>225</v>
      </c>
      <c r="C26" s="11">
        <v>9</v>
      </c>
      <c r="D26" s="20" t="s">
        <v>80</v>
      </c>
      <c r="E26" s="9">
        <v>0</v>
      </c>
      <c r="F26" s="9">
        <v>0</v>
      </c>
      <c r="G26" s="9">
        <v>1</v>
      </c>
      <c r="H26" s="9">
        <v>3</v>
      </c>
      <c r="I26" s="9">
        <v>0</v>
      </c>
      <c r="J26" s="9">
        <v>12</v>
      </c>
      <c r="K26" s="9">
        <f t="shared" si="0"/>
        <v>16</v>
      </c>
      <c r="L26" s="9">
        <v>13</v>
      </c>
      <c r="M26" s="9"/>
      <c r="N26" s="44">
        <f t="shared" si="1"/>
        <v>22.857142857142858</v>
      </c>
    </row>
    <row r="27" spans="1:14" ht="24.75" customHeight="1">
      <c r="A27" s="5">
        <v>20</v>
      </c>
      <c r="B27" s="7" t="s">
        <v>226</v>
      </c>
      <c r="C27" s="7" t="s">
        <v>89</v>
      </c>
      <c r="D27" s="20" t="s">
        <v>92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15</v>
      </c>
      <c r="K27" s="9">
        <f t="shared" si="0"/>
        <v>15</v>
      </c>
      <c r="L27" s="9">
        <v>14</v>
      </c>
      <c r="M27" s="9"/>
      <c r="N27" s="44">
        <f t="shared" si="1"/>
        <v>21.428571428571427</v>
      </c>
    </row>
    <row r="28" spans="1:14" ht="24.75" customHeight="1">
      <c r="A28" s="5">
        <v>21</v>
      </c>
      <c r="B28" s="7" t="s">
        <v>227</v>
      </c>
      <c r="C28" s="7">
        <v>9</v>
      </c>
      <c r="D28" s="20" t="s">
        <v>93</v>
      </c>
      <c r="E28" s="9">
        <v>0</v>
      </c>
      <c r="F28" s="9">
        <v>0</v>
      </c>
      <c r="G28" s="9">
        <v>1</v>
      </c>
      <c r="H28" s="9">
        <v>0</v>
      </c>
      <c r="I28" s="9">
        <v>4.5</v>
      </c>
      <c r="J28" s="9">
        <v>0</v>
      </c>
      <c r="K28" s="9">
        <f t="shared" si="0"/>
        <v>5.5</v>
      </c>
      <c r="L28" s="9">
        <v>15</v>
      </c>
      <c r="M28" s="9"/>
      <c r="N28" s="44">
        <f t="shared" si="1"/>
        <v>7.857142857142857</v>
      </c>
    </row>
    <row r="29" spans="1:14" ht="24.75" customHeight="1">
      <c r="A29" s="5">
        <v>22</v>
      </c>
      <c r="B29" s="11" t="s">
        <v>228</v>
      </c>
      <c r="C29" s="11">
        <v>9</v>
      </c>
      <c r="D29" s="20" t="s">
        <v>86</v>
      </c>
      <c r="E29" s="9">
        <v>0</v>
      </c>
      <c r="F29" s="9">
        <v>0</v>
      </c>
      <c r="G29" s="9">
        <v>4</v>
      </c>
      <c r="H29" s="9">
        <v>0</v>
      </c>
      <c r="I29" s="9">
        <v>0</v>
      </c>
      <c r="J29" s="9">
        <v>0</v>
      </c>
      <c r="K29" s="9">
        <f t="shared" si="0"/>
        <v>4</v>
      </c>
      <c r="L29" s="9">
        <v>16</v>
      </c>
      <c r="M29" s="9"/>
      <c r="N29" s="44">
        <f t="shared" si="1"/>
        <v>5.714285714285714</v>
      </c>
    </row>
    <row r="30" spans="1:14" ht="24.75" customHeight="1">
      <c r="A30" s="5">
        <v>23</v>
      </c>
      <c r="B30" s="11" t="s">
        <v>229</v>
      </c>
      <c r="C30" s="11">
        <v>9</v>
      </c>
      <c r="D30" s="20" t="s">
        <v>87</v>
      </c>
      <c r="E30" s="9">
        <v>0</v>
      </c>
      <c r="F30" s="9">
        <v>0</v>
      </c>
      <c r="G30" s="9">
        <v>1</v>
      </c>
      <c r="H30" s="30">
        <v>3</v>
      </c>
      <c r="I30" s="9">
        <v>0</v>
      </c>
      <c r="J30" s="9">
        <v>0</v>
      </c>
      <c r="K30" s="9">
        <v>4</v>
      </c>
      <c r="L30" s="9">
        <v>16</v>
      </c>
      <c r="M30" s="9"/>
      <c r="N30" s="44">
        <f t="shared" si="1"/>
        <v>5.714285714285714</v>
      </c>
    </row>
    <row r="31" spans="1:14" ht="24.75" customHeight="1">
      <c r="A31" s="5">
        <v>24</v>
      </c>
      <c r="B31" s="18" t="s">
        <v>230</v>
      </c>
      <c r="C31" s="18" t="s">
        <v>81</v>
      </c>
      <c r="D31" s="20" t="s">
        <v>84</v>
      </c>
      <c r="E31" s="9">
        <v>0</v>
      </c>
      <c r="F31" s="9">
        <v>0</v>
      </c>
      <c r="G31" s="9">
        <v>2</v>
      </c>
      <c r="H31" s="9">
        <v>1</v>
      </c>
      <c r="I31" s="9">
        <v>0</v>
      </c>
      <c r="J31" s="9">
        <v>0</v>
      </c>
      <c r="K31" s="9">
        <v>3</v>
      </c>
      <c r="L31" s="9">
        <v>17</v>
      </c>
      <c r="M31" s="9"/>
      <c r="N31" s="44">
        <f t="shared" si="1"/>
        <v>4.285714285714286</v>
      </c>
    </row>
    <row r="32" spans="1:14" ht="24.75" customHeight="1">
      <c r="A32" s="5">
        <v>25</v>
      </c>
      <c r="B32" s="11" t="s">
        <v>231</v>
      </c>
      <c r="C32" s="11">
        <v>9</v>
      </c>
      <c r="D32" s="20" t="s">
        <v>85</v>
      </c>
      <c r="E32" s="9">
        <v>0</v>
      </c>
      <c r="F32" s="9">
        <v>0</v>
      </c>
      <c r="G32" s="9">
        <v>0</v>
      </c>
      <c r="H32" s="9">
        <v>0.5</v>
      </c>
      <c r="I32" s="9">
        <v>0</v>
      </c>
      <c r="J32" s="9">
        <v>0</v>
      </c>
      <c r="K32" s="9">
        <v>0.5</v>
      </c>
      <c r="L32" s="9">
        <v>18</v>
      </c>
      <c r="M32" s="9"/>
      <c r="N32" s="44">
        <f t="shared" si="1"/>
        <v>0.7142857142857143</v>
      </c>
    </row>
    <row r="33" spans="1:14" ht="24.75" customHeight="1">
      <c r="A33" s="5">
        <v>26</v>
      </c>
      <c r="B33" s="7" t="s">
        <v>232</v>
      </c>
      <c r="C33" s="7" t="s">
        <v>89</v>
      </c>
      <c r="D33" s="20" t="s">
        <v>90</v>
      </c>
      <c r="E33" s="9">
        <v>0</v>
      </c>
      <c r="F33" s="9">
        <v>0</v>
      </c>
      <c r="G33" s="9" t="s">
        <v>91</v>
      </c>
      <c r="H33" s="9">
        <v>0</v>
      </c>
      <c r="I33" s="9">
        <v>0</v>
      </c>
      <c r="J33" s="9">
        <v>0</v>
      </c>
      <c r="K33" s="9">
        <v>0.5</v>
      </c>
      <c r="L33" s="9">
        <v>18</v>
      </c>
      <c r="M33" s="9"/>
      <c r="N33" s="44">
        <f t="shared" si="1"/>
        <v>0.7142857142857143</v>
      </c>
    </row>
    <row r="34" spans="1:13" ht="15">
      <c r="A34" s="21"/>
      <c r="B34" s="2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5.75">
      <c r="A35" s="21"/>
      <c r="B35" s="14" t="s">
        <v>35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ht="15.75">
      <c r="B36" s="13"/>
    </row>
    <row r="37" ht="15.75">
      <c r="B37" s="14" t="s">
        <v>36</v>
      </c>
    </row>
    <row r="38" ht="15.75">
      <c r="B38" s="13"/>
    </row>
    <row r="39" ht="15.75">
      <c r="B39" s="13"/>
    </row>
    <row r="40" ht="15.75">
      <c r="B40" s="15" t="s">
        <v>37</v>
      </c>
    </row>
  </sheetData>
  <sheetProtection/>
  <mergeCells count="4">
    <mergeCell ref="A1:K1"/>
    <mergeCell ref="A2:K2"/>
    <mergeCell ref="A4:K4"/>
    <mergeCell ref="A5:K5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C6" sqref="C1:E65536"/>
    </sheetView>
  </sheetViews>
  <sheetFormatPr defaultColWidth="9.140625" defaultRowHeight="15"/>
  <cols>
    <col min="1" max="1" width="3.7109375" style="0" customWidth="1"/>
    <col min="2" max="2" width="30.421875" style="0" customWidth="1"/>
    <col min="3" max="3" width="5.7109375" style="0" customWidth="1"/>
    <col min="4" max="4" width="12.140625" style="0" customWidth="1"/>
    <col min="5" max="14" width="5.7109375" style="0" customWidth="1"/>
  </cols>
  <sheetData>
    <row r="1" spans="1:11" ht="15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4" ht="15.75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1" ht="15.75">
      <c r="A4" s="50" t="s">
        <v>108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>
      <c r="A5" s="50" t="s">
        <v>151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ht="15">
      <c r="B6" s="1"/>
    </row>
    <row r="7" spans="1:14" ht="102">
      <c r="A7" s="2" t="s">
        <v>6</v>
      </c>
      <c r="B7" s="3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78</v>
      </c>
      <c r="J7" s="4" t="s">
        <v>79</v>
      </c>
      <c r="K7" s="2" t="s">
        <v>14</v>
      </c>
      <c r="L7" s="2" t="s">
        <v>15</v>
      </c>
      <c r="M7" s="2" t="s">
        <v>16</v>
      </c>
      <c r="N7" s="2" t="s">
        <v>17</v>
      </c>
    </row>
    <row r="8" spans="1:14" ht="24.75" customHeight="1">
      <c r="A8" s="5">
        <v>1</v>
      </c>
      <c r="B8" s="26" t="s">
        <v>233</v>
      </c>
      <c r="C8" s="8">
        <v>10</v>
      </c>
      <c r="D8" s="8" t="s">
        <v>109</v>
      </c>
      <c r="E8" s="9">
        <v>7</v>
      </c>
      <c r="F8" s="9">
        <v>7</v>
      </c>
      <c r="G8" s="9">
        <v>1.5</v>
      </c>
      <c r="H8" s="9">
        <v>2</v>
      </c>
      <c r="I8" s="9">
        <v>5.5</v>
      </c>
      <c r="J8" s="9">
        <v>20</v>
      </c>
      <c r="K8" s="9">
        <f aca="true" t="shared" si="0" ref="K8:K27">SUM(E8:J8)</f>
        <v>43</v>
      </c>
      <c r="L8" s="9">
        <v>1</v>
      </c>
      <c r="M8" s="9">
        <v>1</v>
      </c>
      <c r="N8" s="44">
        <f aca="true" t="shared" si="1" ref="N8:N28">K8/70*100</f>
        <v>61.42857142857143</v>
      </c>
    </row>
    <row r="9" spans="1:14" ht="24.75" customHeight="1">
      <c r="A9" s="5">
        <v>2</v>
      </c>
      <c r="B9" s="28" t="s">
        <v>234</v>
      </c>
      <c r="C9" s="8">
        <v>10</v>
      </c>
      <c r="D9" s="8" t="s">
        <v>110</v>
      </c>
      <c r="E9" s="9">
        <v>0.5</v>
      </c>
      <c r="F9" s="9">
        <v>8</v>
      </c>
      <c r="G9" s="9">
        <v>2</v>
      </c>
      <c r="H9" s="9">
        <v>2</v>
      </c>
      <c r="I9" s="9">
        <v>8.5</v>
      </c>
      <c r="J9" s="9">
        <v>20</v>
      </c>
      <c r="K9" s="9">
        <f t="shared" si="0"/>
        <v>41</v>
      </c>
      <c r="L9" s="9">
        <v>2</v>
      </c>
      <c r="M9" s="9">
        <v>2</v>
      </c>
      <c r="N9" s="44">
        <f t="shared" si="1"/>
        <v>58.57142857142858</v>
      </c>
    </row>
    <row r="10" spans="1:14" ht="24.75" customHeight="1">
      <c r="A10" s="5">
        <v>3</v>
      </c>
      <c r="B10" s="29" t="s">
        <v>235</v>
      </c>
      <c r="C10" s="8">
        <v>10</v>
      </c>
      <c r="D10" s="8" t="s">
        <v>111</v>
      </c>
      <c r="E10" s="9">
        <v>5</v>
      </c>
      <c r="F10" s="9">
        <v>6</v>
      </c>
      <c r="G10" s="30">
        <v>2</v>
      </c>
      <c r="H10" s="9">
        <v>3</v>
      </c>
      <c r="I10" s="9">
        <v>5</v>
      </c>
      <c r="J10" s="9">
        <v>20</v>
      </c>
      <c r="K10" s="9">
        <f t="shared" si="0"/>
        <v>41</v>
      </c>
      <c r="L10" s="9">
        <v>2</v>
      </c>
      <c r="M10" s="9">
        <v>2</v>
      </c>
      <c r="N10" s="44">
        <f t="shared" si="1"/>
        <v>58.57142857142858</v>
      </c>
    </row>
    <row r="11" spans="1:14" ht="24.75" customHeight="1">
      <c r="A11" s="5">
        <v>4</v>
      </c>
      <c r="B11" s="28" t="s">
        <v>236</v>
      </c>
      <c r="C11" s="8">
        <v>10</v>
      </c>
      <c r="D11" s="8" t="s">
        <v>112</v>
      </c>
      <c r="E11" s="9">
        <v>0.5</v>
      </c>
      <c r="F11" s="9">
        <v>7</v>
      </c>
      <c r="G11" s="9">
        <v>2</v>
      </c>
      <c r="H11" s="9">
        <v>2</v>
      </c>
      <c r="I11" s="9">
        <v>7</v>
      </c>
      <c r="J11" s="9">
        <v>20</v>
      </c>
      <c r="K11" s="9">
        <f t="shared" si="0"/>
        <v>38.5</v>
      </c>
      <c r="L11" s="9">
        <v>3</v>
      </c>
      <c r="M11" s="9">
        <v>3</v>
      </c>
      <c r="N11" s="47">
        <f t="shared" si="1"/>
        <v>55.00000000000001</v>
      </c>
    </row>
    <row r="12" spans="1:14" ht="24.75" customHeight="1">
      <c r="A12" s="5">
        <v>5</v>
      </c>
      <c r="B12" s="28" t="s">
        <v>237</v>
      </c>
      <c r="C12" s="8">
        <v>10</v>
      </c>
      <c r="D12" s="8" t="s">
        <v>113</v>
      </c>
      <c r="E12" s="9">
        <v>3</v>
      </c>
      <c r="F12" s="9">
        <v>7</v>
      </c>
      <c r="G12" s="9">
        <v>2</v>
      </c>
      <c r="H12" s="9">
        <v>2</v>
      </c>
      <c r="I12" s="30">
        <v>4.5</v>
      </c>
      <c r="J12" s="9">
        <v>20</v>
      </c>
      <c r="K12" s="9">
        <f t="shared" si="0"/>
        <v>38.5</v>
      </c>
      <c r="L12" s="9">
        <v>3</v>
      </c>
      <c r="M12" s="9">
        <v>3</v>
      </c>
      <c r="N12" s="44">
        <f t="shared" si="1"/>
        <v>55.00000000000001</v>
      </c>
    </row>
    <row r="13" spans="1:14" ht="24.75" customHeight="1">
      <c r="A13" s="5">
        <v>6</v>
      </c>
      <c r="B13" s="28" t="s">
        <v>238</v>
      </c>
      <c r="C13" s="8">
        <v>10</v>
      </c>
      <c r="D13" s="8" t="s">
        <v>117</v>
      </c>
      <c r="E13" s="9">
        <v>0</v>
      </c>
      <c r="F13" s="9">
        <v>7</v>
      </c>
      <c r="G13" s="9">
        <v>5</v>
      </c>
      <c r="H13" s="9">
        <v>1</v>
      </c>
      <c r="I13" s="9">
        <v>3.5</v>
      </c>
      <c r="J13" s="9">
        <v>19.5</v>
      </c>
      <c r="K13" s="9">
        <f t="shared" si="0"/>
        <v>36</v>
      </c>
      <c r="L13" s="9">
        <v>4</v>
      </c>
      <c r="M13" s="9"/>
      <c r="N13" s="44">
        <f t="shared" si="1"/>
        <v>51.42857142857142</v>
      </c>
    </row>
    <row r="14" spans="1:14" ht="24.75" customHeight="1">
      <c r="A14" s="5">
        <v>7</v>
      </c>
      <c r="B14" s="28" t="s">
        <v>239</v>
      </c>
      <c r="C14" s="8">
        <v>10</v>
      </c>
      <c r="D14" s="8" t="s">
        <v>123</v>
      </c>
      <c r="E14" s="9">
        <v>1</v>
      </c>
      <c r="F14" s="9">
        <v>6</v>
      </c>
      <c r="G14" s="9">
        <v>0</v>
      </c>
      <c r="H14" s="9">
        <v>1</v>
      </c>
      <c r="I14" s="30">
        <v>7.5</v>
      </c>
      <c r="J14" s="9">
        <v>20</v>
      </c>
      <c r="K14" s="9">
        <f t="shared" si="0"/>
        <v>35.5</v>
      </c>
      <c r="L14" s="9">
        <v>5</v>
      </c>
      <c r="M14" s="9"/>
      <c r="N14" s="44">
        <f t="shared" si="1"/>
        <v>50.71428571428571</v>
      </c>
    </row>
    <row r="15" spans="1:14" ht="24.75" customHeight="1">
      <c r="A15" s="5">
        <v>8</v>
      </c>
      <c r="B15" s="26" t="s">
        <v>240</v>
      </c>
      <c r="C15" s="8">
        <v>10</v>
      </c>
      <c r="D15" s="8" t="s">
        <v>114</v>
      </c>
      <c r="E15" s="9">
        <v>0</v>
      </c>
      <c r="F15" s="9">
        <v>8</v>
      </c>
      <c r="G15" s="9">
        <v>1.5</v>
      </c>
      <c r="H15" s="9">
        <v>2</v>
      </c>
      <c r="I15" s="9">
        <v>4</v>
      </c>
      <c r="J15" s="9">
        <v>19.5</v>
      </c>
      <c r="K15" s="9">
        <f t="shared" si="0"/>
        <v>35</v>
      </c>
      <c r="L15" s="9">
        <v>6</v>
      </c>
      <c r="M15" s="9"/>
      <c r="N15" s="44">
        <f t="shared" si="1"/>
        <v>50</v>
      </c>
    </row>
    <row r="16" spans="1:14" ht="24.75" customHeight="1">
      <c r="A16" s="5">
        <v>9</v>
      </c>
      <c r="B16" s="28" t="s">
        <v>241</v>
      </c>
      <c r="C16" s="8">
        <v>10</v>
      </c>
      <c r="D16" s="8" t="s">
        <v>115</v>
      </c>
      <c r="E16" s="9">
        <v>5.5</v>
      </c>
      <c r="F16" s="9">
        <v>4.5</v>
      </c>
      <c r="G16" s="9">
        <v>2</v>
      </c>
      <c r="H16" s="9">
        <v>1</v>
      </c>
      <c r="I16" s="9">
        <v>1</v>
      </c>
      <c r="J16" s="9">
        <v>20</v>
      </c>
      <c r="K16" s="9">
        <f t="shared" si="0"/>
        <v>34</v>
      </c>
      <c r="L16" s="9">
        <v>7</v>
      </c>
      <c r="M16" s="9"/>
      <c r="N16" s="44">
        <f t="shared" si="1"/>
        <v>48.57142857142857</v>
      </c>
    </row>
    <row r="17" spans="1:14" ht="24.75" customHeight="1">
      <c r="A17" s="5">
        <v>10</v>
      </c>
      <c r="B17" s="26" t="s">
        <v>242</v>
      </c>
      <c r="C17" s="8">
        <v>10</v>
      </c>
      <c r="D17" s="8" t="s">
        <v>116</v>
      </c>
      <c r="E17" s="9">
        <v>6.5</v>
      </c>
      <c r="F17" s="9">
        <v>5</v>
      </c>
      <c r="G17" s="9">
        <v>1.5</v>
      </c>
      <c r="H17" s="9">
        <v>0</v>
      </c>
      <c r="I17" s="9">
        <v>1.5</v>
      </c>
      <c r="J17" s="9">
        <v>19.5</v>
      </c>
      <c r="K17" s="9">
        <f t="shared" si="0"/>
        <v>34</v>
      </c>
      <c r="L17" s="9">
        <v>7</v>
      </c>
      <c r="M17" s="9"/>
      <c r="N17" s="44">
        <f t="shared" si="1"/>
        <v>48.57142857142857</v>
      </c>
    </row>
    <row r="18" spans="1:14" ht="24.75" customHeight="1">
      <c r="A18" s="5">
        <v>11</v>
      </c>
      <c r="B18" s="28" t="s">
        <v>243</v>
      </c>
      <c r="C18" s="8">
        <v>10</v>
      </c>
      <c r="D18" s="8" t="s">
        <v>118</v>
      </c>
      <c r="E18" s="9">
        <v>0.5</v>
      </c>
      <c r="F18" s="9">
        <v>10</v>
      </c>
      <c r="G18" s="9">
        <v>1.5</v>
      </c>
      <c r="H18" s="9">
        <v>0</v>
      </c>
      <c r="I18" s="9">
        <v>5.5</v>
      </c>
      <c r="J18" s="9">
        <v>15</v>
      </c>
      <c r="K18" s="9">
        <f t="shared" si="0"/>
        <v>32.5</v>
      </c>
      <c r="L18" s="9">
        <v>8</v>
      </c>
      <c r="M18" s="9"/>
      <c r="N18" s="44">
        <f t="shared" si="1"/>
        <v>46.42857142857143</v>
      </c>
    </row>
    <row r="19" spans="1:14" ht="24.75" customHeight="1">
      <c r="A19" s="5">
        <v>12</v>
      </c>
      <c r="B19" s="29" t="s">
        <v>244</v>
      </c>
      <c r="C19" s="8">
        <v>10</v>
      </c>
      <c r="D19" s="8" t="s">
        <v>119</v>
      </c>
      <c r="E19" s="9">
        <v>1</v>
      </c>
      <c r="F19" s="9">
        <v>3.5</v>
      </c>
      <c r="G19" s="9">
        <v>0</v>
      </c>
      <c r="H19" s="9">
        <v>0</v>
      </c>
      <c r="I19" s="9">
        <v>7</v>
      </c>
      <c r="J19" s="9">
        <v>19</v>
      </c>
      <c r="K19" s="9">
        <f t="shared" si="0"/>
        <v>30.5</v>
      </c>
      <c r="L19" s="9">
        <v>9</v>
      </c>
      <c r="M19" s="9"/>
      <c r="N19" s="44">
        <f t="shared" si="1"/>
        <v>43.57142857142857</v>
      </c>
    </row>
    <row r="20" spans="1:14" ht="24.75" customHeight="1">
      <c r="A20" s="5">
        <v>13</v>
      </c>
      <c r="B20" s="26" t="s">
        <v>245</v>
      </c>
      <c r="C20" s="8">
        <v>10</v>
      </c>
      <c r="D20" s="8" t="s">
        <v>120</v>
      </c>
      <c r="E20" s="9">
        <v>1</v>
      </c>
      <c r="F20" s="9">
        <v>4.5</v>
      </c>
      <c r="G20" s="9">
        <v>0</v>
      </c>
      <c r="H20" s="9">
        <v>1</v>
      </c>
      <c r="I20" s="9">
        <v>0</v>
      </c>
      <c r="J20" s="9">
        <v>20</v>
      </c>
      <c r="K20" s="9">
        <f t="shared" si="0"/>
        <v>26.5</v>
      </c>
      <c r="L20" s="9">
        <v>10</v>
      </c>
      <c r="M20" s="9"/>
      <c r="N20" s="44">
        <f t="shared" si="1"/>
        <v>37.857142857142854</v>
      </c>
    </row>
    <row r="21" spans="1:14" ht="24.75" customHeight="1">
      <c r="A21" s="5">
        <v>14</v>
      </c>
      <c r="B21" s="29" t="s">
        <v>246</v>
      </c>
      <c r="C21" s="8">
        <v>10</v>
      </c>
      <c r="D21" s="8" t="s">
        <v>121</v>
      </c>
      <c r="E21" s="30">
        <v>4.5</v>
      </c>
      <c r="F21" s="9">
        <v>0</v>
      </c>
      <c r="G21" s="9">
        <v>1.5</v>
      </c>
      <c r="H21" s="9">
        <v>0</v>
      </c>
      <c r="I21" s="9">
        <v>2</v>
      </c>
      <c r="J21" s="9">
        <v>18</v>
      </c>
      <c r="K21" s="9">
        <f t="shared" si="0"/>
        <v>26</v>
      </c>
      <c r="L21" s="9">
        <v>11</v>
      </c>
      <c r="M21" s="9"/>
      <c r="N21" s="44">
        <f t="shared" si="1"/>
        <v>37.142857142857146</v>
      </c>
    </row>
    <row r="22" spans="1:14" ht="24.75" customHeight="1">
      <c r="A22" s="5">
        <v>15</v>
      </c>
      <c r="B22" s="28" t="s">
        <v>247</v>
      </c>
      <c r="C22" s="8">
        <v>10</v>
      </c>
      <c r="D22" s="8" t="s">
        <v>122</v>
      </c>
      <c r="E22" s="9">
        <v>0.5</v>
      </c>
      <c r="F22" s="9">
        <v>1</v>
      </c>
      <c r="G22" s="9">
        <v>0</v>
      </c>
      <c r="H22" s="9">
        <v>2</v>
      </c>
      <c r="I22" s="9">
        <v>4</v>
      </c>
      <c r="J22" s="9">
        <v>18.5</v>
      </c>
      <c r="K22" s="9">
        <f t="shared" si="0"/>
        <v>26</v>
      </c>
      <c r="L22" s="9">
        <v>11</v>
      </c>
      <c r="M22" s="9"/>
      <c r="N22" s="44">
        <f t="shared" si="1"/>
        <v>37.142857142857146</v>
      </c>
    </row>
    <row r="23" spans="1:14" ht="24.75" customHeight="1">
      <c r="A23" s="5">
        <v>16</v>
      </c>
      <c r="B23" s="29" t="s">
        <v>248</v>
      </c>
      <c r="C23" s="8">
        <v>10</v>
      </c>
      <c r="D23" s="8" t="s">
        <v>124</v>
      </c>
      <c r="E23" s="9">
        <v>0.5</v>
      </c>
      <c r="F23" s="9">
        <v>0</v>
      </c>
      <c r="G23" s="9">
        <v>1</v>
      </c>
      <c r="H23" s="9">
        <v>0</v>
      </c>
      <c r="I23" s="9">
        <v>5.5</v>
      </c>
      <c r="J23" s="9">
        <v>18</v>
      </c>
      <c r="K23" s="9">
        <f t="shared" si="0"/>
        <v>25</v>
      </c>
      <c r="L23" s="9">
        <v>12</v>
      </c>
      <c r="M23" s="9"/>
      <c r="N23" s="44">
        <f t="shared" si="1"/>
        <v>35.714285714285715</v>
      </c>
    </row>
    <row r="24" spans="1:14" ht="24.75" customHeight="1">
      <c r="A24" s="5">
        <v>17</v>
      </c>
      <c r="B24" s="29" t="s">
        <v>249</v>
      </c>
      <c r="C24" s="8">
        <v>10</v>
      </c>
      <c r="D24" s="8" t="s">
        <v>125</v>
      </c>
      <c r="E24" s="9">
        <v>1</v>
      </c>
      <c r="F24" s="9">
        <v>4.5</v>
      </c>
      <c r="G24" s="9">
        <v>1</v>
      </c>
      <c r="H24" s="9">
        <v>0</v>
      </c>
      <c r="I24" s="9">
        <v>3.5</v>
      </c>
      <c r="J24" s="9">
        <v>15</v>
      </c>
      <c r="K24" s="9">
        <f t="shared" si="0"/>
        <v>25</v>
      </c>
      <c r="L24" s="9">
        <v>12</v>
      </c>
      <c r="M24" s="9"/>
      <c r="N24" s="44">
        <f t="shared" si="1"/>
        <v>35.714285714285715</v>
      </c>
    </row>
    <row r="25" spans="1:14" ht="24.75" customHeight="1">
      <c r="A25" s="5">
        <v>18</v>
      </c>
      <c r="B25" s="31" t="s">
        <v>250</v>
      </c>
      <c r="C25" s="8">
        <v>10</v>
      </c>
      <c r="D25" s="8" t="s">
        <v>126</v>
      </c>
      <c r="E25" s="9">
        <v>1</v>
      </c>
      <c r="F25" s="9">
        <v>0</v>
      </c>
      <c r="G25" s="9">
        <v>0</v>
      </c>
      <c r="H25" s="9">
        <v>0</v>
      </c>
      <c r="I25" s="9">
        <v>1.5</v>
      </c>
      <c r="J25" s="9">
        <v>16</v>
      </c>
      <c r="K25" s="9">
        <f t="shared" si="0"/>
        <v>18.5</v>
      </c>
      <c r="L25" s="9">
        <v>13</v>
      </c>
      <c r="M25" s="9"/>
      <c r="N25" s="44">
        <f t="shared" si="1"/>
        <v>26.42857142857143</v>
      </c>
    </row>
    <row r="26" spans="1:14" ht="24.75" customHeight="1">
      <c r="A26" s="5">
        <v>19</v>
      </c>
      <c r="B26" s="29" t="s">
        <v>251</v>
      </c>
      <c r="C26" s="8">
        <v>10</v>
      </c>
      <c r="D26" s="8" t="s">
        <v>127</v>
      </c>
      <c r="E26" s="9">
        <v>0.5</v>
      </c>
      <c r="F26" s="9">
        <v>0</v>
      </c>
      <c r="G26" s="9">
        <v>0</v>
      </c>
      <c r="H26" s="9">
        <v>0</v>
      </c>
      <c r="I26" s="9">
        <v>0</v>
      </c>
      <c r="J26" s="9">
        <v>16</v>
      </c>
      <c r="K26" s="9">
        <f t="shared" si="0"/>
        <v>16.5</v>
      </c>
      <c r="L26" s="9">
        <v>14</v>
      </c>
      <c r="M26" s="9"/>
      <c r="N26" s="44">
        <f t="shared" si="1"/>
        <v>23.57142857142857</v>
      </c>
    </row>
    <row r="27" spans="1:14" ht="24.75" customHeight="1">
      <c r="A27" s="5">
        <v>20</v>
      </c>
      <c r="B27" s="26" t="s">
        <v>252</v>
      </c>
      <c r="C27" s="8">
        <v>10</v>
      </c>
      <c r="D27" s="8" t="s">
        <v>128</v>
      </c>
      <c r="E27" s="9">
        <v>0</v>
      </c>
      <c r="F27" s="9">
        <v>0.5</v>
      </c>
      <c r="G27" s="9">
        <v>0</v>
      </c>
      <c r="H27" s="9">
        <v>0</v>
      </c>
      <c r="I27" s="9">
        <v>1</v>
      </c>
      <c r="J27" s="9">
        <v>10</v>
      </c>
      <c r="K27" s="9">
        <f t="shared" si="0"/>
        <v>11.5</v>
      </c>
      <c r="L27" s="9">
        <v>15</v>
      </c>
      <c r="M27" s="9"/>
      <c r="N27" s="44">
        <f t="shared" si="1"/>
        <v>16.428571428571427</v>
      </c>
    </row>
    <row r="28" spans="1:14" ht="24.75" customHeight="1">
      <c r="A28" s="5">
        <v>21</v>
      </c>
      <c r="B28" s="29" t="s">
        <v>253</v>
      </c>
      <c r="C28" s="9">
        <v>10</v>
      </c>
      <c r="D28" s="8" t="s">
        <v>129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16</v>
      </c>
      <c r="M28" s="9"/>
      <c r="N28" s="44">
        <f t="shared" si="1"/>
        <v>0</v>
      </c>
    </row>
    <row r="29" ht="15">
      <c r="B29" s="1"/>
    </row>
    <row r="30" ht="15">
      <c r="B30" s="1"/>
    </row>
    <row r="31" ht="15.75">
      <c r="B31" s="14" t="s">
        <v>35</v>
      </c>
    </row>
    <row r="32" ht="15.75">
      <c r="B32" s="13"/>
    </row>
    <row r="33" ht="15.75">
      <c r="B33" s="14" t="s">
        <v>36</v>
      </c>
    </row>
    <row r="34" ht="15.75">
      <c r="B34" s="13"/>
    </row>
    <row r="35" ht="15.75">
      <c r="B35" s="13"/>
    </row>
    <row r="36" ht="15.75">
      <c r="B36" s="15" t="s">
        <v>37</v>
      </c>
    </row>
  </sheetData>
  <sheetProtection/>
  <autoFilter ref="A7:N28">
    <sortState ref="A8:N36">
      <sortCondition descending="1" sortBy="value" ref="N8:N36"/>
    </sortState>
  </autoFilter>
  <mergeCells count="5">
    <mergeCell ref="A1:K1"/>
    <mergeCell ref="A2:K2"/>
    <mergeCell ref="A3:N3"/>
    <mergeCell ref="A4:K4"/>
    <mergeCell ref="A5:K5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C6" sqref="C1:E65536"/>
    </sheetView>
  </sheetViews>
  <sheetFormatPr defaultColWidth="9.140625" defaultRowHeight="15"/>
  <cols>
    <col min="1" max="1" width="4.57421875" style="0" customWidth="1"/>
    <col min="2" max="2" width="22.8515625" style="0" customWidth="1"/>
    <col min="3" max="3" width="5.140625" style="0" customWidth="1"/>
    <col min="4" max="4" width="11.421875" style="0" customWidth="1"/>
    <col min="5" max="13" width="5.7109375" style="0" customWidth="1"/>
    <col min="14" max="14" width="7.7109375" style="0" customWidth="1"/>
  </cols>
  <sheetData>
    <row r="1" spans="1:11" ht="15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4" ht="15">
      <c r="A3" s="54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1" ht="15.75">
      <c r="A4" s="50" t="s">
        <v>108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>
      <c r="A5" s="50" t="s">
        <v>149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ht="15">
      <c r="B6" s="1"/>
    </row>
    <row r="7" spans="1:14" ht="93.75">
      <c r="A7" s="2" t="s">
        <v>6</v>
      </c>
      <c r="B7" s="3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78</v>
      </c>
      <c r="J7" s="4" t="s">
        <v>79</v>
      </c>
      <c r="K7" s="2" t="s">
        <v>14</v>
      </c>
      <c r="L7" s="2" t="s">
        <v>15</v>
      </c>
      <c r="M7" s="2" t="s">
        <v>16</v>
      </c>
      <c r="N7" s="2" t="s">
        <v>17</v>
      </c>
    </row>
    <row r="8" spans="1:14" ht="15">
      <c r="A8" s="5">
        <v>1</v>
      </c>
      <c r="B8" s="6" t="s">
        <v>254</v>
      </c>
      <c r="C8" s="8">
        <v>11</v>
      </c>
      <c r="D8" s="8" t="s">
        <v>130</v>
      </c>
      <c r="E8" s="9">
        <v>10</v>
      </c>
      <c r="F8" s="9">
        <v>10</v>
      </c>
      <c r="G8" s="9">
        <v>7</v>
      </c>
      <c r="H8" s="9">
        <v>7</v>
      </c>
      <c r="I8" s="30">
        <v>9.5</v>
      </c>
      <c r="J8" s="9">
        <v>19</v>
      </c>
      <c r="K8" s="9">
        <f aca="true" t="shared" si="0" ref="K8:K26">SUM(E8:J8)</f>
        <v>62.5</v>
      </c>
      <c r="L8" s="9">
        <v>1</v>
      </c>
      <c r="M8" s="9">
        <v>1</v>
      </c>
      <c r="N8" s="44">
        <f aca="true" t="shared" si="1" ref="N8:N27">K8/70*100</f>
        <v>89.28571428571429</v>
      </c>
    </row>
    <row r="9" spans="1:14" ht="15">
      <c r="A9" s="5">
        <v>2</v>
      </c>
      <c r="B9" s="11" t="s">
        <v>255</v>
      </c>
      <c r="C9" s="8">
        <v>11</v>
      </c>
      <c r="D9" s="8" t="s">
        <v>131</v>
      </c>
      <c r="E9" s="9">
        <v>0</v>
      </c>
      <c r="F9" s="9">
        <v>5</v>
      </c>
      <c r="G9" s="9">
        <v>0</v>
      </c>
      <c r="H9" s="9">
        <v>7</v>
      </c>
      <c r="I9" s="9">
        <v>5</v>
      </c>
      <c r="J9" s="9">
        <v>20</v>
      </c>
      <c r="K9" s="9">
        <f t="shared" si="0"/>
        <v>37</v>
      </c>
      <c r="L9" s="9">
        <v>2</v>
      </c>
      <c r="M9" s="9">
        <v>2</v>
      </c>
      <c r="N9" s="44">
        <f t="shared" si="1"/>
        <v>52.85714285714286</v>
      </c>
    </row>
    <row r="10" spans="1:14" ht="15">
      <c r="A10" s="5">
        <v>3</v>
      </c>
      <c r="B10" s="11" t="s">
        <v>256</v>
      </c>
      <c r="C10" s="8">
        <v>11</v>
      </c>
      <c r="D10" s="8" t="s">
        <v>132</v>
      </c>
      <c r="E10" s="9">
        <v>6</v>
      </c>
      <c r="F10" s="9">
        <v>0</v>
      </c>
      <c r="G10" s="9">
        <v>0</v>
      </c>
      <c r="H10" s="9">
        <v>7</v>
      </c>
      <c r="I10" s="9">
        <v>5</v>
      </c>
      <c r="J10" s="9">
        <v>15</v>
      </c>
      <c r="K10" s="9">
        <f t="shared" si="0"/>
        <v>33</v>
      </c>
      <c r="L10" s="9">
        <v>3</v>
      </c>
      <c r="M10" s="9"/>
      <c r="N10" s="44">
        <f t="shared" si="1"/>
        <v>47.14285714285714</v>
      </c>
    </row>
    <row r="11" spans="1:14" ht="15">
      <c r="A11" s="5">
        <v>4</v>
      </c>
      <c r="B11" s="6" t="s">
        <v>257</v>
      </c>
      <c r="C11" s="8">
        <v>11</v>
      </c>
      <c r="D11" s="8" t="s">
        <v>133</v>
      </c>
      <c r="E11" s="9">
        <v>9</v>
      </c>
      <c r="F11" s="9">
        <v>0</v>
      </c>
      <c r="G11" s="9">
        <v>0</v>
      </c>
      <c r="H11" s="9">
        <v>7</v>
      </c>
      <c r="I11" s="9">
        <v>1.5</v>
      </c>
      <c r="J11" s="9">
        <v>15</v>
      </c>
      <c r="K11" s="9">
        <f t="shared" si="0"/>
        <v>32.5</v>
      </c>
      <c r="L11" s="9">
        <v>4</v>
      </c>
      <c r="M11" s="9"/>
      <c r="N11" s="44">
        <f t="shared" si="1"/>
        <v>46.42857142857143</v>
      </c>
    </row>
    <row r="12" spans="1:14" ht="15">
      <c r="A12" s="5">
        <v>5</v>
      </c>
      <c r="B12" s="6" t="s">
        <v>258</v>
      </c>
      <c r="C12" s="45">
        <v>11</v>
      </c>
      <c r="D12" s="45" t="s">
        <v>136</v>
      </c>
      <c r="E12" s="29">
        <v>1</v>
      </c>
      <c r="F12" s="29">
        <v>0</v>
      </c>
      <c r="G12" s="29">
        <v>0</v>
      </c>
      <c r="H12" s="29">
        <v>7</v>
      </c>
      <c r="I12" s="29">
        <v>7</v>
      </c>
      <c r="J12" s="29">
        <v>17</v>
      </c>
      <c r="K12" s="29">
        <f t="shared" si="0"/>
        <v>32</v>
      </c>
      <c r="L12" s="29">
        <v>5</v>
      </c>
      <c r="M12" s="29"/>
      <c r="N12" s="46">
        <f t="shared" si="1"/>
        <v>45.714285714285715</v>
      </c>
    </row>
    <row r="13" spans="1:14" ht="15">
      <c r="A13" s="5">
        <v>6</v>
      </c>
      <c r="B13" s="11" t="s">
        <v>259</v>
      </c>
      <c r="C13" s="32">
        <v>11</v>
      </c>
      <c r="D13" s="8" t="s">
        <v>134</v>
      </c>
      <c r="E13" s="9">
        <v>0</v>
      </c>
      <c r="F13" s="9">
        <v>0</v>
      </c>
      <c r="G13" s="9">
        <v>0</v>
      </c>
      <c r="H13" s="9">
        <v>9</v>
      </c>
      <c r="I13" s="9">
        <v>1</v>
      </c>
      <c r="J13" s="9">
        <v>20</v>
      </c>
      <c r="K13" s="9">
        <f t="shared" si="0"/>
        <v>30</v>
      </c>
      <c r="L13" s="9">
        <v>6</v>
      </c>
      <c r="M13" s="9"/>
      <c r="N13" s="44">
        <f t="shared" si="1"/>
        <v>42.857142857142854</v>
      </c>
    </row>
    <row r="14" spans="1:14" ht="15">
      <c r="A14" s="5">
        <v>7</v>
      </c>
      <c r="B14" s="11" t="s">
        <v>260</v>
      </c>
      <c r="C14" s="8">
        <v>11</v>
      </c>
      <c r="D14" s="8" t="s">
        <v>135</v>
      </c>
      <c r="E14" s="9">
        <v>4</v>
      </c>
      <c r="F14" s="9">
        <v>0</v>
      </c>
      <c r="G14" s="9">
        <v>0</v>
      </c>
      <c r="H14" s="9">
        <v>6</v>
      </c>
      <c r="I14" s="9">
        <v>1</v>
      </c>
      <c r="J14" s="9">
        <v>19</v>
      </c>
      <c r="K14" s="9">
        <f t="shared" si="0"/>
        <v>30</v>
      </c>
      <c r="L14" s="9">
        <v>7</v>
      </c>
      <c r="M14" s="9"/>
      <c r="N14" s="44">
        <f t="shared" si="1"/>
        <v>42.857142857142854</v>
      </c>
    </row>
    <row r="15" spans="1:14" ht="15">
      <c r="A15" s="5">
        <v>8</v>
      </c>
      <c r="B15" s="11" t="s">
        <v>261</v>
      </c>
      <c r="C15" s="8">
        <v>11</v>
      </c>
      <c r="D15" s="8" t="s">
        <v>137</v>
      </c>
      <c r="E15" s="9">
        <v>9.5</v>
      </c>
      <c r="F15" s="9">
        <v>0</v>
      </c>
      <c r="G15" s="9">
        <v>0</v>
      </c>
      <c r="H15" s="9">
        <v>4</v>
      </c>
      <c r="I15" s="9">
        <v>1</v>
      </c>
      <c r="J15" s="9">
        <v>14</v>
      </c>
      <c r="K15" s="9">
        <f t="shared" si="0"/>
        <v>28.5</v>
      </c>
      <c r="L15" s="9">
        <v>8</v>
      </c>
      <c r="M15" s="9"/>
      <c r="N15" s="44">
        <f t="shared" si="1"/>
        <v>40.714285714285715</v>
      </c>
    </row>
    <row r="16" spans="1:14" ht="15">
      <c r="A16" s="5">
        <v>9</v>
      </c>
      <c r="B16" s="11" t="s">
        <v>262</v>
      </c>
      <c r="C16" s="8">
        <v>11</v>
      </c>
      <c r="D16" s="8" t="s">
        <v>138</v>
      </c>
      <c r="E16" s="9">
        <v>0</v>
      </c>
      <c r="F16" s="9">
        <v>0</v>
      </c>
      <c r="G16" s="9">
        <v>2</v>
      </c>
      <c r="H16" s="9">
        <v>8</v>
      </c>
      <c r="I16" s="9">
        <v>0</v>
      </c>
      <c r="J16" s="9">
        <v>16</v>
      </c>
      <c r="K16" s="9">
        <f t="shared" si="0"/>
        <v>26</v>
      </c>
      <c r="L16" s="9">
        <v>9</v>
      </c>
      <c r="M16" s="9"/>
      <c r="N16" s="44">
        <f t="shared" si="1"/>
        <v>37.142857142857146</v>
      </c>
    </row>
    <row r="17" spans="1:14" ht="15">
      <c r="A17" s="5">
        <v>10</v>
      </c>
      <c r="B17" s="6" t="s">
        <v>263</v>
      </c>
      <c r="C17" s="8">
        <v>11</v>
      </c>
      <c r="D17" s="8" t="s">
        <v>139</v>
      </c>
      <c r="E17" s="9">
        <v>0</v>
      </c>
      <c r="F17" s="9">
        <v>0</v>
      </c>
      <c r="G17" s="9">
        <v>0</v>
      </c>
      <c r="H17" s="9">
        <v>5</v>
      </c>
      <c r="I17" s="9">
        <v>1</v>
      </c>
      <c r="J17" s="9">
        <v>18</v>
      </c>
      <c r="K17" s="9">
        <f t="shared" si="0"/>
        <v>24</v>
      </c>
      <c r="L17" s="9">
        <v>10</v>
      </c>
      <c r="M17" s="9"/>
      <c r="N17" s="44">
        <f t="shared" si="1"/>
        <v>34.285714285714285</v>
      </c>
    </row>
    <row r="18" spans="1:14" ht="15">
      <c r="A18" s="5">
        <v>11</v>
      </c>
      <c r="B18" s="18" t="s">
        <v>264</v>
      </c>
      <c r="C18" s="8">
        <v>11</v>
      </c>
      <c r="D18" s="8" t="s">
        <v>140</v>
      </c>
      <c r="E18" s="9">
        <v>0</v>
      </c>
      <c r="F18" s="9">
        <v>0</v>
      </c>
      <c r="G18" s="9">
        <v>0</v>
      </c>
      <c r="H18" s="9">
        <v>4</v>
      </c>
      <c r="I18" s="9">
        <v>1.5</v>
      </c>
      <c r="J18" s="9">
        <v>17</v>
      </c>
      <c r="K18" s="9">
        <f t="shared" si="0"/>
        <v>22.5</v>
      </c>
      <c r="L18" s="9">
        <v>11</v>
      </c>
      <c r="M18" s="9"/>
      <c r="N18" s="44">
        <f t="shared" si="1"/>
        <v>32.142857142857146</v>
      </c>
    </row>
    <row r="19" spans="1:14" ht="15">
      <c r="A19" s="5">
        <v>12</v>
      </c>
      <c r="B19" s="18" t="s">
        <v>265</v>
      </c>
      <c r="C19" s="8">
        <v>11</v>
      </c>
      <c r="D19" s="8" t="s">
        <v>141</v>
      </c>
      <c r="E19" s="9">
        <v>0</v>
      </c>
      <c r="F19" s="9">
        <v>0</v>
      </c>
      <c r="G19" s="9">
        <v>1</v>
      </c>
      <c r="H19" s="9">
        <v>0</v>
      </c>
      <c r="I19" s="9">
        <v>0</v>
      </c>
      <c r="J19" s="9">
        <v>19</v>
      </c>
      <c r="K19" s="9">
        <f t="shared" si="0"/>
        <v>20</v>
      </c>
      <c r="L19" s="9">
        <v>12</v>
      </c>
      <c r="M19" s="9"/>
      <c r="N19" s="44">
        <f t="shared" si="1"/>
        <v>28.57142857142857</v>
      </c>
    </row>
    <row r="20" spans="1:14" ht="15">
      <c r="A20" s="5">
        <v>13</v>
      </c>
      <c r="B20" s="18" t="s">
        <v>266</v>
      </c>
      <c r="C20" s="33">
        <v>11</v>
      </c>
      <c r="D20" s="8" t="s">
        <v>142</v>
      </c>
      <c r="E20" s="9">
        <v>0</v>
      </c>
      <c r="F20" s="9">
        <v>0</v>
      </c>
      <c r="G20" s="9">
        <v>0</v>
      </c>
      <c r="H20" s="9">
        <v>3</v>
      </c>
      <c r="I20" s="9">
        <v>0</v>
      </c>
      <c r="J20" s="9">
        <v>17</v>
      </c>
      <c r="K20" s="9">
        <f t="shared" si="0"/>
        <v>20</v>
      </c>
      <c r="L20" s="9">
        <v>12</v>
      </c>
      <c r="M20" s="9"/>
      <c r="N20" s="44">
        <f t="shared" si="1"/>
        <v>28.57142857142857</v>
      </c>
    </row>
    <row r="21" spans="1:14" ht="15">
      <c r="A21" s="5">
        <v>14</v>
      </c>
      <c r="B21" s="18" t="s">
        <v>267</v>
      </c>
      <c r="C21" s="9">
        <v>11</v>
      </c>
      <c r="D21" s="8" t="s">
        <v>143</v>
      </c>
      <c r="E21" s="9">
        <v>0</v>
      </c>
      <c r="F21" s="9">
        <v>0</v>
      </c>
      <c r="G21" s="9">
        <v>0</v>
      </c>
      <c r="H21" s="9">
        <v>1.5</v>
      </c>
      <c r="I21" s="9">
        <v>0</v>
      </c>
      <c r="J21" s="9">
        <v>16.5</v>
      </c>
      <c r="K21" s="9">
        <f t="shared" si="0"/>
        <v>18</v>
      </c>
      <c r="L21" s="9">
        <v>13</v>
      </c>
      <c r="M21" s="9"/>
      <c r="N21" s="44">
        <f t="shared" si="1"/>
        <v>25.71428571428571</v>
      </c>
    </row>
    <row r="22" spans="1:14" ht="15">
      <c r="A22" s="5">
        <v>15</v>
      </c>
      <c r="B22" s="18" t="s">
        <v>268</v>
      </c>
      <c r="C22" s="9">
        <v>11</v>
      </c>
      <c r="D22" s="8" t="s">
        <v>144</v>
      </c>
      <c r="E22" s="9">
        <v>0</v>
      </c>
      <c r="F22" s="9">
        <v>0</v>
      </c>
      <c r="G22" s="9">
        <v>0</v>
      </c>
      <c r="H22" s="9">
        <v>0</v>
      </c>
      <c r="I22" s="9">
        <v>1</v>
      </c>
      <c r="J22" s="9">
        <v>15</v>
      </c>
      <c r="K22" s="9">
        <f t="shared" si="0"/>
        <v>16</v>
      </c>
      <c r="L22" s="9">
        <v>14</v>
      </c>
      <c r="M22" s="9"/>
      <c r="N22" s="44">
        <f t="shared" si="1"/>
        <v>22.857142857142858</v>
      </c>
    </row>
    <row r="23" spans="1:14" ht="15">
      <c r="A23" s="5">
        <v>16</v>
      </c>
      <c r="B23" s="6" t="s">
        <v>269</v>
      </c>
      <c r="C23" s="9">
        <v>11</v>
      </c>
      <c r="D23" s="8" t="s">
        <v>135</v>
      </c>
      <c r="E23" s="9">
        <v>0.5</v>
      </c>
      <c r="F23" s="9">
        <v>0</v>
      </c>
      <c r="G23" s="9">
        <v>0</v>
      </c>
      <c r="H23" s="9">
        <v>0</v>
      </c>
      <c r="I23" s="9">
        <v>1</v>
      </c>
      <c r="J23" s="9">
        <v>13</v>
      </c>
      <c r="K23" s="9">
        <f t="shared" si="0"/>
        <v>14.5</v>
      </c>
      <c r="L23" s="9">
        <v>15</v>
      </c>
      <c r="M23" s="9"/>
      <c r="N23" s="44">
        <f t="shared" si="1"/>
        <v>20.714285714285715</v>
      </c>
    </row>
    <row r="24" spans="1:14" ht="15">
      <c r="A24" s="5">
        <v>17</v>
      </c>
      <c r="B24" s="18" t="s">
        <v>270</v>
      </c>
      <c r="C24" s="9">
        <v>11</v>
      </c>
      <c r="D24" s="8" t="s">
        <v>145</v>
      </c>
      <c r="E24" s="9">
        <v>1.5</v>
      </c>
      <c r="F24" s="9">
        <v>0</v>
      </c>
      <c r="G24" s="9">
        <v>0</v>
      </c>
      <c r="H24" s="9">
        <v>0.5</v>
      </c>
      <c r="I24" s="9">
        <v>1</v>
      </c>
      <c r="J24" s="9">
        <v>0</v>
      </c>
      <c r="K24" s="9">
        <f t="shared" si="0"/>
        <v>3</v>
      </c>
      <c r="L24" s="9">
        <v>16</v>
      </c>
      <c r="M24" s="9"/>
      <c r="N24" s="44">
        <f t="shared" si="1"/>
        <v>4.285714285714286</v>
      </c>
    </row>
    <row r="25" spans="1:14" ht="15">
      <c r="A25" s="5">
        <v>18</v>
      </c>
      <c r="B25" s="12" t="s">
        <v>271</v>
      </c>
      <c r="C25" s="9">
        <v>11</v>
      </c>
      <c r="D25" s="8" t="s">
        <v>146</v>
      </c>
      <c r="E25" s="9">
        <v>0</v>
      </c>
      <c r="F25" s="9">
        <v>0</v>
      </c>
      <c r="G25" s="9">
        <v>0</v>
      </c>
      <c r="H25" s="9">
        <v>0.5</v>
      </c>
      <c r="I25" s="9">
        <v>1</v>
      </c>
      <c r="J25" s="9">
        <v>0</v>
      </c>
      <c r="K25" s="9">
        <f t="shared" si="0"/>
        <v>1.5</v>
      </c>
      <c r="L25" s="9">
        <v>17</v>
      </c>
      <c r="M25" s="9"/>
      <c r="N25" s="44">
        <f t="shared" si="1"/>
        <v>2.142857142857143</v>
      </c>
    </row>
    <row r="26" spans="1:14" ht="15">
      <c r="A26" s="5">
        <v>19</v>
      </c>
      <c r="B26" s="11" t="s">
        <v>272</v>
      </c>
      <c r="C26" s="9">
        <v>11</v>
      </c>
      <c r="D26" s="8" t="s">
        <v>147</v>
      </c>
      <c r="E26" s="9">
        <v>0</v>
      </c>
      <c r="F26" s="9">
        <v>0</v>
      </c>
      <c r="G26" s="9">
        <v>0</v>
      </c>
      <c r="H26" s="9">
        <v>1</v>
      </c>
      <c r="I26" s="9">
        <v>0</v>
      </c>
      <c r="J26" s="9">
        <v>0</v>
      </c>
      <c r="K26" s="9">
        <f t="shared" si="0"/>
        <v>1</v>
      </c>
      <c r="L26" s="9">
        <v>18</v>
      </c>
      <c r="M26" s="9"/>
      <c r="N26" s="44">
        <f t="shared" si="1"/>
        <v>1.4285714285714286</v>
      </c>
    </row>
    <row r="27" spans="1:14" ht="15">
      <c r="A27" s="5">
        <v>20</v>
      </c>
      <c r="B27" s="6" t="s">
        <v>273</v>
      </c>
      <c r="C27" s="8">
        <v>11</v>
      </c>
      <c r="D27" s="8" t="s">
        <v>148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19</v>
      </c>
      <c r="M27" s="9"/>
      <c r="N27" s="44">
        <f t="shared" si="1"/>
        <v>0</v>
      </c>
    </row>
    <row r="28" spans="1:14" ht="15">
      <c r="A28" s="21"/>
      <c r="B28" s="3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5"/>
    </row>
    <row r="29" spans="1:14" ht="15.75">
      <c r="A29" s="21"/>
      <c r="B29" s="14" t="s">
        <v>35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5"/>
    </row>
    <row r="30" spans="1:14" ht="15.75">
      <c r="A30" s="21"/>
      <c r="B30" s="1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5"/>
    </row>
    <row r="31" spans="1:14" ht="15.75">
      <c r="A31" s="21"/>
      <c r="B31" s="14" t="s">
        <v>36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5"/>
    </row>
    <row r="32" ht="15.75">
      <c r="B32" s="13"/>
    </row>
    <row r="33" ht="15.75">
      <c r="B33" s="13"/>
    </row>
    <row r="34" ht="15.75">
      <c r="B34" s="15" t="s">
        <v>37</v>
      </c>
    </row>
  </sheetData>
  <sheetProtection/>
  <autoFilter ref="A7:N27">
    <sortState ref="A8:N34">
      <sortCondition descending="1" sortBy="value" ref="N8:N34"/>
    </sortState>
  </autoFilter>
  <mergeCells count="5">
    <mergeCell ref="A1:K1"/>
    <mergeCell ref="A2:K2"/>
    <mergeCell ref="A3:N3"/>
    <mergeCell ref="A4:K4"/>
    <mergeCell ref="A5:K5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2017-12-07T07:11:43Z</dcterms:modified>
  <cp:category/>
  <cp:version/>
  <cp:contentType/>
  <cp:contentStatus/>
</cp:coreProperties>
</file>